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24030" windowHeight="13875" activeTab="4"/>
  </bookViews>
  <sheets>
    <sheet name="Document Controls" sheetId="12" r:id="rId1"/>
    <sheet name="Instructions For Use" sheetId="11" r:id="rId2"/>
    <sheet name="R.A. History" sheetId="10" r:id="rId3"/>
    <sheet name="R.A Attendees" sheetId="3" r:id="rId4"/>
    <sheet name="R.A. Worksheet" sheetId="1" r:id="rId5"/>
    <sheet name="Risk Definitions" sheetId="6" r:id="rId6"/>
    <sheet name="Risk Matrix" sheetId="4" r:id="rId7"/>
    <sheet name="Prompts" sheetId="5" r:id="rId8"/>
    <sheet name="ESTOP RA (AS 4024)" sheetId="9" r:id="rId9"/>
  </sheets>
  <definedNames>
    <definedName name="access">Prompts!$E$101:$E$118</definedName>
    <definedName name="conditions">Prompts!$L$101:$L$108</definedName>
    <definedName name="demolition">Prompts!$Q$101:$Q$105</definedName>
    <definedName name="documentation">Prompts!$R$101:$R$106</definedName>
    <definedName name="energy">Prompts!$H$101:$H$108</definedName>
    <definedName name="environmental">Prompts!$P$101:$P$111</definedName>
    <definedName name="ergonomics">Prompts!$D$101:$D$108</definedName>
    <definedName name="ESfre">'Risk Matrix'!$C$38:$D$38</definedName>
    <definedName name="ESPLMatrix">'Risk Matrix'!$C$45:$D$48</definedName>
    <definedName name="ESpos">'Risk Matrix'!$C$44:$D$44</definedName>
    <definedName name="ESsev">'Risk Matrix'!$B$39:$B$40</definedName>
    <definedName name="ESSFlist">'Risk Matrix'!$B$45:$B$48</definedName>
    <definedName name="ESSFMatrix">'Risk Matrix'!$C$39:$D$40</definedName>
    <definedName name="ESSILcol">'Risk Matrix'!$G$38</definedName>
    <definedName name="ESSILMatrix">'Risk Matrix'!$G$39:$G$43</definedName>
    <definedName name="ESSILPL">'Risk Matrix'!$F$39:$F$43</definedName>
    <definedName name="failure">Prompts!$J$101:$J$103</definedName>
    <definedName name="fire">Prompts!$O$101:$O$104</definedName>
    <definedName name="force">Prompts!$G$101:$G$107</definedName>
    <definedName name="hazard">Prompts!$A$100:$R$100</definedName>
    <definedName name="HAZID">Prompts!$A$14:$A$70</definedName>
    <definedName name="heights">Prompts!$B$101:$B$106</definedName>
    <definedName name="Impact">Prompts!$C$5:$C$10</definedName>
    <definedName name="interfaces">Prompts!$M$101:$M$106</definedName>
    <definedName name="isolation">Prompts!$K$101:$K$106</definedName>
    <definedName name="movement">Prompts!$F$101:$F$107</definedName>
    <definedName name="operation">Prompts!#REF!</definedName>
    <definedName name="position">Prompts!$C$101:$C$104</definedName>
    <definedName name="_xlnm.Print_Area" localSheetId="3">'R.A Attendees'!$A$1:$C$36</definedName>
    <definedName name="_xlnm.Print_Area" localSheetId="4">'R.A. Worksheet'!$A:$V</definedName>
    <definedName name="_xlnm.Print_Titles" localSheetId="8">'ESTOP RA (AS 4024)'!$1:$4</definedName>
    <definedName name="_xlnm.Print_Titles" localSheetId="4">'R.A. Worksheet'!$1:$6</definedName>
    <definedName name="RADate">'R.A. History'!$A$8:$A$15</definedName>
    <definedName name="RADesc">Prompts!$A$5:$A$9</definedName>
    <definedName name="RMCons">'Risk Matrix'!$B$3:$B$7</definedName>
    <definedName name="RMLike">'Risk Matrix'!$C$2:$G$2</definedName>
    <definedName name="RMlikelist">'Risk Matrix'!$J$3:$J$7</definedName>
    <definedName name="RMMatrix">'Risk Matrix'!$C$3:$G$7</definedName>
    <definedName name="RRmethod">Prompts!$B$5:$B$10</definedName>
    <definedName name="RRresponse">Prompts!$D$5:$D$9</definedName>
    <definedName name="RRresponsible">Prompts!$D$5:$D$9</definedName>
    <definedName name="SILPL">'Risk Matrix'!$F$39:$F$43</definedName>
    <definedName name="size">Prompts!$A$101:$A$107</definedName>
    <definedName name="timing">Prompts!$I$101:$I$106</definedName>
    <definedName name="toxicity">Prompts!$N$101:$N$105</definedName>
  </definedNames>
  <calcPr calcId="145621"/>
</workbook>
</file>

<file path=xl/calcChain.xml><?xml version="1.0" encoding="utf-8"?>
<calcChain xmlns="http://schemas.openxmlformats.org/spreadsheetml/2006/main">
  <c r="B4" i="3" l="1"/>
  <c r="B3" i="3"/>
  <c r="B3" i="9" l="1"/>
  <c r="B2" i="9"/>
  <c r="L3" i="1" l="1"/>
  <c r="B3" i="1"/>
  <c r="B2" i="1"/>
  <c r="T21" i="1" l="1"/>
  <c r="L30" i="1" l="1"/>
  <c r="T30" i="1"/>
  <c r="L31" i="1"/>
  <c r="T31" i="1"/>
  <c r="L32" i="1"/>
  <c r="T32" i="1"/>
  <c r="L33" i="1"/>
  <c r="T33" i="1"/>
  <c r="L34" i="1"/>
  <c r="T34" i="1"/>
  <c r="L35" i="1"/>
  <c r="T35" i="1"/>
  <c r="L36" i="1"/>
  <c r="T36" i="1"/>
  <c r="L37" i="1"/>
  <c r="T37" i="1"/>
  <c r="L38" i="1"/>
  <c r="T38" i="1"/>
  <c r="L13" i="1" l="1"/>
  <c r="T13" i="1"/>
  <c r="L14" i="1"/>
  <c r="T14" i="1"/>
  <c r="L15" i="1"/>
  <c r="T15" i="1"/>
  <c r="L16" i="1"/>
  <c r="T16" i="1"/>
  <c r="L17" i="1"/>
  <c r="T17" i="1"/>
  <c r="L9" i="1" l="1"/>
  <c r="T9" i="1"/>
  <c r="A10" i="1"/>
  <c r="A11" i="1" s="1"/>
  <c r="A12" i="1" s="1"/>
  <c r="L10" i="1"/>
  <c r="T10" i="1"/>
  <c r="L11" i="1"/>
  <c r="T11" i="1"/>
  <c r="L12" i="1"/>
  <c r="T12" i="1"/>
  <c r="L18" i="1"/>
  <c r="T18" i="1"/>
  <c r="L19" i="1"/>
  <c r="T19" i="1"/>
  <c r="L21" i="1"/>
  <c r="A22" i="1"/>
  <c r="A23" i="1" s="1"/>
  <c r="A24" i="1" s="1"/>
  <c r="A25" i="1" s="1"/>
  <c r="A26" i="1" s="1"/>
  <c r="A27" i="1" s="1"/>
  <c r="A28" i="1" s="1"/>
  <c r="A29" i="1" s="1"/>
  <c r="L22" i="1"/>
  <c r="T22" i="1"/>
  <c r="L23" i="1"/>
  <c r="T23" i="1"/>
  <c r="L24" i="1"/>
  <c r="T24" i="1"/>
  <c r="L25" i="1"/>
  <c r="T25" i="1"/>
  <c r="L26" i="1"/>
  <c r="T26" i="1"/>
  <c r="L27" i="1"/>
  <c r="T27" i="1"/>
  <c r="L28" i="1"/>
  <c r="T28" i="1"/>
  <c r="L29" i="1"/>
  <c r="T29" i="1"/>
  <c r="L39" i="1"/>
  <c r="T39" i="1"/>
  <c r="A30" i="1" l="1"/>
  <c r="A31" i="1" s="1"/>
  <c r="A32" i="1" s="1"/>
  <c r="A33" i="1" s="1"/>
  <c r="A34" i="1" s="1"/>
  <c r="A35" i="1" s="1"/>
  <c r="A36" i="1" s="1"/>
  <c r="A37" i="1" s="1"/>
  <c r="A38" i="1" s="1"/>
  <c r="A39" i="1" s="1"/>
  <c r="A13" i="1"/>
  <c r="A14" i="1" s="1"/>
  <c r="A15" i="1" s="1"/>
  <c r="A16" i="1" s="1"/>
  <c r="A17" i="1" s="1"/>
  <c r="J7" i="4"/>
  <c r="J6" i="4"/>
  <c r="J5" i="4"/>
  <c r="J4" i="4"/>
  <c r="J3" i="4"/>
  <c r="F23" i="9"/>
  <c r="G23" i="9" s="1"/>
  <c r="A23" i="9"/>
  <c r="G22" i="9"/>
  <c r="F22" i="9"/>
  <c r="L21" i="9"/>
  <c r="A18" i="1" l="1"/>
</calcChain>
</file>

<file path=xl/comments1.xml><?xml version="1.0" encoding="utf-8"?>
<comments xmlns="http://schemas.openxmlformats.org/spreadsheetml/2006/main">
  <authors>
    <author>Lynton Donisthorpe</author>
  </authors>
  <commentList>
    <comment ref="A13" authorId="0">
      <text>
        <r>
          <rPr>
            <b/>
            <sz val="9"/>
            <color indexed="81"/>
            <rFont val="Tahoma"/>
            <family val="2"/>
          </rPr>
          <t>Lynton Donisthorpe:</t>
        </r>
        <r>
          <rPr>
            <sz val="9"/>
            <color indexed="81"/>
            <rFont val="Tahoma"/>
            <family val="2"/>
          </rPr>
          <t xml:space="preserve">
</t>
        </r>
      </text>
    </comment>
  </commentList>
</comments>
</file>

<file path=xl/comments2.xml><?xml version="1.0" encoding="utf-8"?>
<comments xmlns="http://schemas.openxmlformats.org/spreadsheetml/2006/main">
  <authors>
    <author>Lynton Donisthorpe</author>
  </authors>
  <commentList>
    <comment ref="A19" authorId="0">
      <text>
        <r>
          <rPr>
            <b/>
            <sz val="9"/>
            <color indexed="81"/>
            <rFont val="Tahoma"/>
            <family val="2"/>
          </rPr>
          <t>Lynton Donisthorpe:</t>
        </r>
        <r>
          <rPr>
            <sz val="9"/>
            <color indexed="81"/>
            <rFont val="Tahoma"/>
            <family val="2"/>
          </rPr>
          <t xml:space="preserve">
</t>
        </r>
      </text>
    </comment>
  </commentList>
</comments>
</file>

<file path=xl/sharedStrings.xml><?xml version="1.0" encoding="utf-8"?>
<sst xmlns="http://schemas.openxmlformats.org/spreadsheetml/2006/main" count="718" uniqueCount="533">
  <si>
    <t>SAFETY IN DESIGN RISK ASSESSMENT</t>
  </si>
  <si>
    <t>Site:</t>
  </si>
  <si>
    <t>Date:</t>
  </si>
  <si>
    <t>Attendees:</t>
  </si>
  <si>
    <t>HAZARD DETAILS</t>
  </si>
  <si>
    <t>UNCONTROLLED RISK</t>
  </si>
  <si>
    <t>RESIDUAL RISK AFTER CONTROLS</t>
  </si>
  <si>
    <t>Existing  Control</t>
  </si>
  <si>
    <t>Likelihood</t>
  </si>
  <si>
    <t>Consequence</t>
  </si>
  <si>
    <t>Risk</t>
  </si>
  <si>
    <t>Details</t>
  </si>
  <si>
    <t>Responsible</t>
  </si>
  <si>
    <t>2 - Unlikely</t>
  </si>
  <si>
    <t>4 - Major</t>
  </si>
  <si>
    <t>Moderate</t>
  </si>
  <si>
    <t>5 - Catastrophic</t>
  </si>
  <si>
    <t>How should people enter or exit the site or gain access to individual asset item?</t>
  </si>
  <si>
    <t>Adjacent structures</t>
  </si>
  <si>
    <t>How do structures adjacent to the design affect the design and/or how will the design effect things that surround? E.g. heat, light shadow, geotech stability, fire access</t>
  </si>
  <si>
    <t>Asbestos</t>
  </si>
  <si>
    <t>Could asbestos be present, including as material in existing buildings or piping on or adjacent to the site?
Is asbestos contained or exposed with the possibility of dust formation?</t>
  </si>
  <si>
    <t>Biological</t>
  </si>
  <si>
    <t>Does the design use, produce or dispose of substances known to be biological hazards?</t>
  </si>
  <si>
    <t>Carcinogens</t>
  </si>
  <si>
    <t>Does the design use, produce or dispose of substances known to cause cancer?</t>
  </si>
  <si>
    <t>Chemicals</t>
  </si>
  <si>
    <t>Does the design use, produce or dispose of chemicals?
Where chemicals are required has the design considered the appropriateness of the storage, access and spill requirements for the chemicals and/or the alternatives available that may be less harmful to both people and the environment?</t>
  </si>
  <si>
    <t>Confined space</t>
  </si>
  <si>
    <t>Are there confined spaces created by the design?
Are they indicated on the drawings and are there alternative methods that can be developed/used to eliminate and/or reduce the impacts of confined spaces?</t>
  </si>
  <si>
    <t>Does the method of construction introduce hazards?
What construction options are available?</t>
  </si>
  <si>
    <t>Construction interfaces</t>
  </si>
  <si>
    <t>Does the site interface with other operating works?</t>
  </si>
  <si>
    <t>Corrosion</t>
  </si>
  <si>
    <t>Does the design consider corrosion due to either the environment or process and take into account materials selection to reduce the impact?</t>
  </si>
  <si>
    <t>Dust/fumes/vapours</t>
  </si>
  <si>
    <t>How do humans interact with the design?
Are workstations or operator controls designed to allow ease of use for the human body?</t>
  </si>
  <si>
    <t>Excavation</t>
  </si>
  <si>
    <t>Are hazards such as excavations collapse being introduced?</t>
  </si>
  <si>
    <t>Does the design include any substances that could lead to explosion, including gases, liquids or dust?
Have sources of ignition been eliminated and monitoring systems been included?</t>
  </si>
  <si>
    <t>Falling objects</t>
  </si>
  <si>
    <t>Does the design include the possibility of objects being dropped from height?
Has protection been included, including barriers to stop objects falling and covers to protect from objects that have fallen?</t>
  </si>
  <si>
    <t>Fire</t>
  </si>
  <si>
    <t>Does the design include flammable or combustible materials?
Have fire protection systems and fire fighting systems been implemented?</t>
  </si>
  <si>
    <t>Fixed plant &amp; Equipment</t>
  </si>
  <si>
    <t>Does the design take into account the location of plant, clear working space and hazards introduced by the plant itself?</t>
  </si>
  <si>
    <t>Fatigue</t>
  </si>
  <si>
    <t>Does the design introduce fatigue issues?</t>
  </si>
  <si>
    <t>Flow</t>
  </si>
  <si>
    <t>Does the design include any process that includes flow?
Have hazards associated with too much flow, not enough flow or blockages been considered?</t>
  </si>
  <si>
    <t>Location</t>
  </si>
  <si>
    <t>Has the design considered the location of the site itself in relation to the environment &amp; other assets surrounding it?
Have the locations of the assets within the design been considered with respect to each other &amp; any existing assets already in place?
Are different sections of a design compatible when located beside one another?</t>
  </si>
  <si>
    <t>Formwork</t>
  </si>
  <si>
    <t>Ground conditions</t>
  </si>
  <si>
    <t>Does the design include formwork during construction?
Have hazards such as heights, slips &amp; trips, engulfment &amp; confined spaces been considered?</t>
  </si>
  <si>
    <t>Groundwater</t>
  </si>
  <si>
    <t>Does the design take into account the general terrain &amp; type of ground?
Does it consider how the asset may alter the ground conditions?</t>
  </si>
  <si>
    <t>Hazardous substances/Dangerous Goods</t>
  </si>
  <si>
    <t>Does groundwater produce the possibility of unstable ground or structural instability?</t>
  </si>
  <si>
    <t>Heavy lifts/carnage</t>
  </si>
  <si>
    <t>Where chemicals are required has the design considered the appropriateness of the storage, access &amp; spill requirements for the chemicals and/or the alternatives available that may be less harmful to both humans &amp; the environment?</t>
  </si>
  <si>
    <t>Hot Works</t>
  </si>
  <si>
    <t>Can heavy lifts be removed or minimised?
Is there sufficient room to allow access for cranes to operate?</t>
  </si>
  <si>
    <t>Inspections</t>
  </si>
  <si>
    <t>Have construction methods and operation taken into account Hot Work issues?</t>
  </si>
  <si>
    <t>Interference between trades</t>
  </si>
  <si>
    <t>Laydown areas</t>
  </si>
  <si>
    <t>Has the interaction between different trades during construction &amp; operation been considered?</t>
  </si>
  <si>
    <t>Does the laydown area provide sufficient space to allow safe access to equipment &amp; are laydown areas located where they provide short &amp; unobstructed paths?</t>
  </si>
  <si>
    <t>Live services</t>
  </si>
  <si>
    <t>Has sufficient lighting been provided to allow the design to perform as required &amp; to allow personnel to operate the design as required?</t>
  </si>
  <si>
    <t>Maintain-ability</t>
  </si>
  <si>
    <t>Has the design provided for maintenance of the asset with clear working space provided, lifting device/points provided &amp; the risks such as electricity, heat, pressure &amp; vibration eliminated or reduced as far as is practicable &amp; that appropriate signage (warning, caution, danger) have been specified in the design?</t>
  </si>
  <si>
    <t>Materials of construction</t>
  </si>
  <si>
    <t>Does the design consider the selection of materials relative to the location of the asset (e.g. designed for bushfires?), construction technique required, maintenance requirements?
Does the design consider opportunities to source materials through reuse or recycle options?</t>
  </si>
  <si>
    <t>Mobile plant &amp; Equipment</t>
  </si>
  <si>
    <t>Has the movement of mobile plant (including vehicles) been incorporated in the design?</t>
  </si>
  <si>
    <t>Noise</t>
  </si>
  <si>
    <t>Operations/Interactions</t>
  </si>
  <si>
    <t>Does the design interface with existing assets?</t>
  </si>
  <si>
    <t>Operations including work practices</t>
  </si>
  <si>
    <t>Overhead/Underground services</t>
  </si>
  <si>
    <t>Does the design consider potential impacts on existing services, access for construction, maintenance &amp; operational vehicles, plant &amp; excavation, &amp; can the design be modified to eliminate and/or reduce the potential impact on existing services?</t>
  </si>
  <si>
    <t>Start-up/Shutdown</t>
  </si>
  <si>
    <t>Does the method of start-up or shutdown of a process introduce any hazards such as isolations, ignition sources, pressure, gravity, speed or temperature?</t>
  </si>
  <si>
    <t>Structures</t>
  </si>
  <si>
    <t>Does the design incorporate ease of construction &amp; access when constructed?</t>
  </si>
  <si>
    <t>Temporary works</t>
  </si>
  <si>
    <t>Does the design/specification detail temporary works requirements e.g. weights of components, temporary lifting points, permanent formwork vs conventional</t>
  </si>
  <si>
    <t>Vibration</t>
  </si>
  <si>
    <t>Have the effects of vibration on the human body &amp; the surrounding assets been considered in the design?</t>
  </si>
  <si>
    <t>Piling</t>
  </si>
  <si>
    <t>Pollution/contamination/spills/emissions</t>
  </si>
  <si>
    <t>Have the hazards associated with piling been considered including impacts on surroundings?
Hazards include the stability of the piling rig dropped weights, heights, excavations, noise &amp; vibration.</t>
  </si>
  <si>
    <t>Safety factor</t>
  </si>
  <si>
    <t>Water</t>
  </si>
  <si>
    <t>Does the design consider working in or above water?
Have the hazards associated with stormwater been considered?</t>
  </si>
  <si>
    <t>Workplace conditions/extreme temperatures</t>
  </si>
  <si>
    <t>Does the design address the vulnerability to extreme temperatures &amp; provide adequate &amp; appropriate methods to eliminate or reduce those impacts?</t>
  </si>
  <si>
    <t>Slips/trips &amp; falls</t>
  </si>
  <si>
    <t>Does the design provide for uneven surfaces &amp; clear walkways?</t>
  </si>
  <si>
    <t>Storage</t>
  </si>
  <si>
    <t>Has storage requirements been incorporated into the design?</t>
  </si>
  <si>
    <t>SAFETY IN DESIGN
RISK ASSESSMENT
ATTENDANCE SHEET</t>
  </si>
  <si>
    <t>NAME</t>
  </si>
  <si>
    <t>COMPANY</t>
  </si>
  <si>
    <t>SIGNATURE</t>
  </si>
  <si>
    <t>Risk Reduction</t>
  </si>
  <si>
    <t>Method</t>
  </si>
  <si>
    <t>Access and Egress</t>
  </si>
  <si>
    <t>Substitution</t>
  </si>
  <si>
    <t>Designer</t>
  </si>
  <si>
    <t>Operations</t>
  </si>
  <si>
    <t>Isolation</t>
  </si>
  <si>
    <t>SA Water</t>
  </si>
  <si>
    <t>Maintenance</t>
  </si>
  <si>
    <t>Engineering</t>
  </si>
  <si>
    <t>Administrative</t>
  </si>
  <si>
    <t>PPE</t>
  </si>
  <si>
    <t>Confined spaces</t>
  </si>
  <si>
    <t>Constructability</t>
  </si>
  <si>
    <t>Damage to existing assets</t>
  </si>
  <si>
    <t>Drainage</t>
  </si>
  <si>
    <t>Electrical safety</t>
  </si>
  <si>
    <t>Ergonomics and Manual Handling</t>
  </si>
  <si>
    <t>Lighting &amp; visibility</t>
  </si>
  <si>
    <t>Plant / vehicle movements</t>
  </si>
  <si>
    <t>Plant isolation (physical and electrical)</t>
  </si>
  <si>
    <t>Sprays and leaks</t>
  </si>
  <si>
    <t>Temperature</t>
  </si>
  <si>
    <t>Welfare &amp; Amenities</t>
  </si>
  <si>
    <t>Working at height</t>
  </si>
  <si>
    <t>SIZE</t>
  </si>
  <si>
    <t>Too large</t>
  </si>
  <si>
    <t>Too small</t>
  </si>
  <si>
    <t>Too long</t>
  </si>
  <si>
    <t>Too narrow</t>
  </si>
  <si>
    <t>HEIGHTS / DEPTHS</t>
  </si>
  <si>
    <t>Working at heights</t>
  </si>
  <si>
    <t>Scaffolding (shape, space to fit)</t>
  </si>
  <si>
    <t>Access / egress</t>
  </si>
  <si>
    <t>POSITION / LOCATION</t>
  </si>
  <si>
    <t>Too high</t>
  </si>
  <si>
    <t>Too low</t>
  </si>
  <si>
    <t>Too far</t>
  </si>
  <si>
    <t>POOR ERGONOMICS</t>
  </si>
  <si>
    <t>RSI / discomfort / fatigue / stress</t>
  </si>
  <si>
    <t>Effect on PPE</t>
  </si>
  <si>
    <t>MOVEMENT / DIRECTION</t>
  </si>
  <si>
    <t>Stability</t>
  </si>
  <si>
    <t>Compression</t>
  </si>
  <si>
    <t>Rotation</t>
  </si>
  <si>
    <t>Rollover</t>
  </si>
  <si>
    <t>LOAD / FORCE</t>
  </si>
  <si>
    <t>High / Excess</t>
  </si>
  <si>
    <t>Low insufficient</t>
  </si>
  <si>
    <t>ENERGY</t>
  </si>
  <si>
    <t>Potential / kinetic</t>
  </si>
  <si>
    <t>Inertia / moment</t>
  </si>
  <si>
    <t>TIMING</t>
  </si>
  <si>
    <t>Incorrect sequence</t>
  </si>
  <si>
    <t>Extended delays</t>
  </si>
  <si>
    <t>EGRESS / ACCESS</t>
  </si>
  <si>
    <t>Movements</t>
  </si>
  <si>
    <t>MAINTENANCE / REPAIR</t>
  </si>
  <si>
    <t>Rotating equipment</t>
  </si>
  <si>
    <t>ENVIRONMENTAL CONDITIONS</t>
  </si>
  <si>
    <t>Extreme weather</t>
  </si>
  <si>
    <t>Ground Noise</t>
  </si>
  <si>
    <t>Hazardous areas</t>
  </si>
  <si>
    <t>EXTERNAL SAFETY INTERFACES</t>
  </si>
  <si>
    <t>Members of the Public</t>
  </si>
  <si>
    <t>Traffic</t>
  </si>
  <si>
    <t>Adjacent property</t>
  </si>
  <si>
    <t>Power / services</t>
  </si>
  <si>
    <t>TOXICITY</t>
  </si>
  <si>
    <t>Handling</t>
  </si>
  <si>
    <t>Ventilation</t>
  </si>
  <si>
    <t>FIRE / EXPLOSION</t>
  </si>
  <si>
    <t>Fire protection</t>
  </si>
  <si>
    <t>Emergency procedures</t>
  </si>
  <si>
    <t>ENVIRONMENTAL IMPACT</t>
  </si>
  <si>
    <t>Seepage / waste</t>
  </si>
  <si>
    <t>Hazardous chemical</t>
  </si>
  <si>
    <t>UTILITIES &amp; SERVICES</t>
  </si>
  <si>
    <t>COMMISSION / STARTUP / SHOWDOWN</t>
  </si>
  <si>
    <t>Sequence</t>
  </si>
  <si>
    <t>SAFETY EQUIPMENT</t>
  </si>
  <si>
    <t>NATURAL HAZARDS</t>
  </si>
  <si>
    <t>Earthquake</t>
  </si>
  <si>
    <t>Flooding</t>
  </si>
  <si>
    <t>INSPECTION / TESTING</t>
  </si>
  <si>
    <t>DEMOLITION</t>
  </si>
  <si>
    <t>Ease</t>
  </si>
  <si>
    <t>Issues Documentation</t>
  </si>
  <si>
    <t>DOCUMENTATION</t>
  </si>
  <si>
    <t>Inspection / testing</t>
  </si>
  <si>
    <t>Emergency</t>
  </si>
  <si>
    <t>Records / Reports</t>
  </si>
  <si>
    <t>QUALITY CONTROL</t>
  </si>
  <si>
    <t>CONSTRUCTION EQUIPMENT</t>
  </si>
  <si>
    <t>Electricity</t>
  </si>
  <si>
    <t>Equipment</t>
  </si>
  <si>
    <t>Overflow</t>
  </si>
  <si>
    <t>Too heavy</t>
  </si>
  <si>
    <t>Electric shock</t>
  </si>
  <si>
    <t>Vehicle collision</t>
  </si>
  <si>
    <t>Sunburn</t>
  </si>
  <si>
    <t>Compressed Air</t>
  </si>
  <si>
    <t>Posture</t>
  </si>
  <si>
    <t>Manual handling</t>
  </si>
  <si>
    <t>ISOLATION</t>
  </si>
  <si>
    <t>Valves</t>
  </si>
  <si>
    <t>Pumps</t>
  </si>
  <si>
    <t>Bypass</t>
  </si>
  <si>
    <t>Remote</t>
  </si>
  <si>
    <t>Local</t>
  </si>
  <si>
    <t>Confined Space</t>
  </si>
  <si>
    <t>FAILURE</t>
  </si>
  <si>
    <t>Catastrophic</t>
  </si>
  <si>
    <t>Documentation</t>
  </si>
  <si>
    <t>1 - Rare</t>
  </si>
  <si>
    <t>3 - Possible</t>
  </si>
  <si>
    <t>4 - Likely</t>
  </si>
  <si>
    <t>5 - Alm. Certain</t>
  </si>
  <si>
    <t>High</t>
  </si>
  <si>
    <t>Extreme</t>
  </si>
  <si>
    <t>3 - Moderate</t>
  </si>
  <si>
    <t>Low</t>
  </si>
  <si>
    <t>2 - Minor</t>
  </si>
  <si>
    <t>1- Insignificant</t>
  </si>
  <si>
    <t>SAFETY IN DESIGN
RISK ASSESSMENT
RISK RATING BASIS</t>
  </si>
  <si>
    <t>LIKELIHOOD</t>
  </si>
  <si>
    <t>RATING</t>
  </si>
  <si>
    <t>MEANING</t>
  </si>
  <si>
    <t>DESCRIPTION</t>
  </si>
  <si>
    <t>Almost Certain</t>
  </si>
  <si>
    <t>Likely</t>
  </si>
  <si>
    <t>Possible</t>
  </si>
  <si>
    <t>Unlikely</t>
  </si>
  <si>
    <t>Rare</t>
  </si>
  <si>
    <t>CONSEQUENCE</t>
  </si>
  <si>
    <t>Major</t>
  </si>
  <si>
    <t>Minor</t>
  </si>
  <si>
    <t>Insignificant</t>
  </si>
  <si>
    <t>NOTES</t>
  </si>
  <si>
    <t>1. Descriptions based on the SA Water cooperate risk ratings in  "SA Water Cooperate Heat Map" for WHS.</t>
  </si>
  <si>
    <t>Proposed
Control</t>
  </si>
  <si>
    <t>Risk #</t>
  </si>
  <si>
    <t>HEIGHTS</t>
  </si>
  <si>
    <t>POSITION</t>
  </si>
  <si>
    <t>ERGONOMICS</t>
  </si>
  <si>
    <t>MOVEMENT</t>
  </si>
  <si>
    <t>ACCESS</t>
  </si>
  <si>
    <t>ENVIRONMENTAL</t>
  </si>
  <si>
    <t>FIRE</t>
  </si>
  <si>
    <t>FORCE</t>
  </si>
  <si>
    <t>CONDITIONS</t>
  </si>
  <si>
    <t>INTERFACES</t>
  </si>
  <si>
    <t>HAZARD LIST</t>
  </si>
  <si>
    <t>Prompt</t>
  </si>
  <si>
    <t>SAFETY IN DESIGN RISK ASSESSMENT
GUIDE WORD  &amp; PROMPT LIST</t>
  </si>
  <si>
    <t>&gt; 95%</t>
  </si>
  <si>
    <t>75% to 95%</t>
  </si>
  <si>
    <t>25% to 75%</t>
  </si>
  <si>
    <t>5% to 25%</t>
  </si>
  <si>
    <t>&lt; 5%</t>
  </si>
  <si>
    <t xml:space="preserve">Single Event with multiple fatalities
</t>
  </si>
  <si>
    <t xml:space="preserve">Single Event with single fatality
</t>
  </si>
  <si>
    <t xml:space="preserve">Permanent disability or Long term LTI
</t>
  </si>
  <si>
    <t xml:space="preserve">Temporary Disability (LTI &lt; 1 week) or attendance/temporary admission to hospital
</t>
  </si>
  <si>
    <t xml:space="preserve">Medical treated injury or First aid treatment required
</t>
  </si>
  <si>
    <t>START</t>
  </si>
  <si>
    <t>S1</t>
  </si>
  <si>
    <t>S2</t>
  </si>
  <si>
    <t>F1</t>
  </si>
  <si>
    <t>F2</t>
  </si>
  <si>
    <t>P1</t>
  </si>
  <si>
    <t>P2</t>
  </si>
  <si>
    <t>a</t>
  </si>
  <si>
    <t>b</t>
  </si>
  <si>
    <t>c</t>
  </si>
  <si>
    <t>d</t>
  </si>
  <si>
    <t>e</t>
  </si>
  <si>
    <t>Severity (S)</t>
  </si>
  <si>
    <t>Frequency (F)</t>
  </si>
  <si>
    <t>Possibility (P)</t>
  </si>
  <si>
    <t>PL</t>
  </si>
  <si>
    <t>Performance Level (PL)</t>
  </si>
  <si>
    <t>S1F1</t>
  </si>
  <si>
    <t>S1F2</t>
  </si>
  <si>
    <t>S2F1</t>
  </si>
  <si>
    <t>S2F2</t>
  </si>
  <si>
    <t>Severity / Frequency Matrix</t>
  </si>
  <si>
    <t>PL Matrix</t>
  </si>
  <si>
    <t>SIL Level</t>
  </si>
  <si>
    <t>SIL Table</t>
  </si>
  <si>
    <t>SIL</t>
  </si>
  <si>
    <t>N/A</t>
  </si>
  <si>
    <t>S1 - Slight (reversible)</t>
  </si>
  <si>
    <t>F1 - Seldom</t>
  </si>
  <si>
    <t>F2 - Frequent</t>
  </si>
  <si>
    <t>P1 - Possible</t>
  </si>
  <si>
    <t>SID WORKSHEET RISK MATRIX</t>
  </si>
  <si>
    <t>HAZARD Identification (HAZID)</t>
  </si>
  <si>
    <t>Eliminate</t>
  </si>
  <si>
    <t xml:space="preserve">                                SIL
    PL</t>
  </si>
  <si>
    <t>HAZARD IDENTIFICATION (HAZID) - PROJECT INITIATION PHASE</t>
  </si>
  <si>
    <t>Category</t>
  </si>
  <si>
    <t>B</t>
  </si>
  <si>
    <t>Medium</t>
  </si>
  <si>
    <t>none</t>
  </si>
  <si>
    <t>low</t>
  </si>
  <si>
    <t>medium</t>
  </si>
  <si>
    <t>high</t>
  </si>
  <si>
    <t>NA</t>
  </si>
  <si>
    <r>
      <t xml:space="preserve">DC </t>
    </r>
    <r>
      <rPr>
        <b/>
        <vertAlign val="subscript"/>
        <sz val="11"/>
        <color theme="1"/>
        <rFont val="Calibri"/>
        <family val="2"/>
        <scheme val="minor"/>
      </rPr>
      <t>ave</t>
    </r>
  </si>
  <si>
    <r>
      <t xml:space="preserve">MTTF </t>
    </r>
    <r>
      <rPr>
        <b/>
        <vertAlign val="subscript"/>
        <sz val="11"/>
        <color theme="1"/>
        <rFont val="Calibri"/>
        <family val="2"/>
        <scheme val="minor"/>
      </rPr>
      <t>d</t>
    </r>
  </si>
  <si>
    <t>Risk Reference
(from SID Risk Assessment)</t>
  </si>
  <si>
    <t>Notes</t>
  </si>
  <si>
    <t>1.</t>
  </si>
  <si>
    <t>2.</t>
  </si>
  <si>
    <t>Slight (normally reversible)</t>
  </si>
  <si>
    <t>Serious (normally irreversible injury or death)</t>
  </si>
  <si>
    <t>Seldom</t>
  </si>
  <si>
    <t>Frequent</t>
  </si>
  <si>
    <t>Scarcely Possible</t>
  </si>
  <si>
    <t>Seldom-to-less-often and/or exposure time is short</t>
  </si>
  <si>
    <t>Scarcely possible</t>
  </si>
  <si>
    <t>Slight (reversible)</t>
  </si>
  <si>
    <t>Serious (irreversible)</t>
  </si>
  <si>
    <t>Risk Definitions</t>
  </si>
  <si>
    <t>Frequent-to continuous and/or exposure time is long</t>
  </si>
  <si>
    <t>Possible under specific conditions</t>
  </si>
  <si>
    <t>S2 - Serious (irreversible)</t>
  </si>
  <si>
    <t>P2 - Scarcely Possible</t>
  </si>
  <si>
    <t>Column1</t>
  </si>
  <si>
    <t>Column2</t>
  </si>
  <si>
    <t>Column3</t>
  </si>
  <si>
    <t>Column4</t>
  </si>
  <si>
    <t>Column5</t>
  </si>
  <si>
    <t>Column6</t>
  </si>
  <si>
    <t>Column7</t>
  </si>
  <si>
    <t xml:space="preserve">              Likelihood
 Consequence</t>
  </si>
  <si>
    <t xml:space="preserve">                                 Frequency
 Severity</t>
  </si>
  <si>
    <t xml:space="preserve">                                Possibility
 SF Result</t>
  </si>
  <si>
    <t>AS 4024 PERFORMANCE LEVEL</t>
  </si>
  <si>
    <t>Control System Risk Assessment to AS 4024</t>
  </si>
  <si>
    <t>3.</t>
  </si>
  <si>
    <t>Risk assessment based on, and in accordance with, AS 4024.1503-2014, Annex A.</t>
  </si>
  <si>
    <t>PL (Performance Levels) determined should be considered as minimum requirements.</t>
  </si>
  <si>
    <t>Control systems shall comply with the AS 4024 sweet of standards, irrespective of the results of this RA.</t>
  </si>
  <si>
    <t>Column8</t>
  </si>
  <si>
    <t>Column9</t>
  </si>
  <si>
    <t>Column10</t>
  </si>
  <si>
    <t>Column11</t>
  </si>
  <si>
    <t>Column12</t>
  </si>
  <si>
    <t>Column13</t>
  </si>
  <si>
    <t>Column14</t>
  </si>
  <si>
    <t>Completed</t>
  </si>
  <si>
    <t>Reference Information
(e.g. Drawing Etc.)</t>
  </si>
  <si>
    <t>Column15</t>
  </si>
  <si>
    <t>Column16</t>
  </si>
  <si>
    <t>Column17</t>
  </si>
  <si>
    <t>Column42</t>
  </si>
  <si>
    <t>Maximo Asset Number:</t>
  </si>
  <si>
    <t>Does the design consider pollution, contamination, spills
&amp; emissions or releases?</t>
  </si>
  <si>
    <t>Does the design have a sufficient engineering over-design factor?</t>
  </si>
  <si>
    <t>Column43</t>
  </si>
  <si>
    <t># Entry/exit points</t>
  </si>
  <si>
    <t>Size of Entry/exit points</t>
  </si>
  <si>
    <t>Walkways</t>
  </si>
  <si>
    <t>Obstructions</t>
  </si>
  <si>
    <t>Lighting - sufficient</t>
  </si>
  <si>
    <t>Lighting - location</t>
  </si>
  <si>
    <t>Clearance - open doors</t>
  </si>
  <si>
    <t>Scaffolding</t>
  </si>
  <si>
    <t>Decommission</t>
  </si>
  <si>
    <t>Disposal</t>
  </si>
  <si>
    <t>Fuel</t>
  </si>
  <si>
    <t>Effluent</t>
  </si>
  <si>
    <t>Vapours</t>
  </si>
  <si>
    <t>Dust</t>
  </si>
  <si>
    <t>Wind</t>
  </si>
  <si>
    <t>Ground Movement</t>
  </si>
  <si>
    <t>Slips</t>
  </si>
  <si>
    <t>Trips</t>
  </si>
  <si>
    <t>Falls</t>
  </si>
  <si>
    <t>Pipe Burst</t>
  </si>
  <si>
    <t>Pipe Leak</t>
  </si>
  <si>
    <t>Storage Tank Leak</t>
  </si>
  <si>
    <t>Prevention</t>
  </si>
  <si>
    <t>Detection</t>
  </si>
  <si>
    <t>Falling Objects</t>
  </si>
  <si>
    <t>Thrust</t>
  </si>
  <si>
    <t>Falling/dropped objects</t>
  </si>
  <si>
    <t>Expansion</t>
  </si>
  <si>
    <t>Tension</t>
  </si>
  <si>
    <t>Reverse direction</t>
  </si>
  <si>
    <t>Too near</t>
  </si>
  <si>
    <t>Too short</t>
  </si>
  <si>
    <t>Too late</t>
  </si>
  <si>
    <t>Too early</t>
  </si>
  <si>
    <t>Additional loads - construction</t>
  </si>
  <si>
    <t>Impact On</t>
  </si>
  <si>
    <t>Column92</t>
  </si>
  <si>
    <t>Impact List</t>
  </si>
  <si>
    <t>Design</t>
  </si>
  <si>
    <t>Construction</t>
  </si>
  <si>
    <t>Commissioning</t>
  </si>
  <si>
    <t>Demolition</t>
  </si>
  <si>
    <t>Too wide</t>
  </si>
  <si>
    <t>Date</t>
  </si>
  <si>
    <t>Phase</t>
  </si>
  <si>
    <t>Attendees</t>
  </si>
  <si>
    <t>Column32</t>
  </si>
  <si>
    <t>Column33</t>
  </si>
  <si>
    <t>HAZARD</t>
  </si>
  <si>
    <t>SID Risk Assessment</t>
  </si>
  <si>
    <t>RA1 - Concept</t>
  </si>
  <si>
    <t>RA2 - Detailed</t>
  </si>
  <si>
    <t>RA3 - Post Construction</t>
  </si>
  <si>
    <t>HAZID</t>
  </si>
  <si>
    <t>Details:</t>
  </si>
  <si>
    <t>SAFETY IN DESIGN
RISK ASSESSMENT &amp; RISK MANAGEMENT PROCESS
PARTICIPANT DETAILS</t>
  </si>
  <si>
    <t>RA Description/Phase</t>
  </si>
  <si>
    <t>SID RISK ASSESSMENTS</t>
  </si>
  <si>
    <t>People Movement</t>
  </si>
  <si>
    <t>Wildlife</t>
  </si>
  <si>
    <t>SID RISK ASSESSMENT PROMPTS</t>
  </si>
  <si>
    <t>Purpose</t>
  </si>
  <si>
    <t>General</t>
  </si>
  <si>
    <t>Hazard Details</t>
  </si>
  <si>
    <t>4.</t>
  </si>
  <si>
    <t>5.</t>
  </si>
  <si>
    <t>6.</t>
  </si>
  <si>
    <t>7.</t>
  </si>
  <si>
    <t>8.</t>
  </si>
  <si>
    <t>9.</t>
  </si>
  <si>
    <t>10.</t>
  </si>
  <si>
    <t>11.</t>
  </si>
  <si>
    <t>Uncontrolled Risk - Risk Rating prior to application/implementation of controls</t>
  </si>
  <si>
    <t>12.</t>
  </si>
  <si>
    <t>13.</t>
  </si>
  <si>
    <t>14.</t>
  </si>
  <si>
    <t>15.</t>
  </si>
  <si>
    <t>SAFETY IN DESIGN
RISK ASSESSMENT TEMPLATE - INSTRUCTIONS FOR USE</t>
  </si>
  <si>
    <t>Constructor</t>
  </si>
  <si>
    <t>SA Water - Operator</t>
  </si>
  <si>
    <t>SA Water - Maintainer</t>
  </si>
  <si>
    <t>Details / Options Considered</t>
  </si>
  <si>
    <t>RISK REDUCTION</t>
  </si>
  <si>
    <t>16.</t>
  </si>
  <si>
    <t>17.</t>
  </si>
  <si>
    <t>18.</t>
  </si>
  <si>
    <t>19.</t>
  </si>
  <si>
    <t>20.</t>
  </si>
  <si>
    <t>Residual Risk</t>
  </si>
  <si>
    <t>Date
Last Reviewed</t>
  </si>
  <si>
    <t>Instructions / Information for Users</t>
  </si>
  <si>
    <t>Risk Definitions Worksheet</t>
  </si>
  <si>
    <t>Risk Matrix Worksheet</t>
  </si>
  <si>
    <t>Prompts Worksheet</t>
  </si>
  <si>
    <t>Estop RA Worksheet</t>
  </si>
  <si>
    <t>Does the design consider the necessity of inspections &amp; allow for access, lighting, guarding etc.?</t>
  </si>
  <si>
    <t>Does the design e.g. ceramic bearings, dampers, isolated, in require noisy processes to be used during construction
&amp; are there ways to eliminate and/or reduce these impacts by using construction methodologies?
Has plant &amp; equipment that creates noise been appropriately designed to reduce noise e.g. ceramic bearings, dampers, isolated, insulated, balanced to reduce vibration etc.?</t>
  </si>
  <si>
    <r>
      <t xml:space="preserve">"Risk #" is an identification number for each risk. Risk numbers </t>
    </r>
    <r>
      <rPr>
        <b/>
        <sz val="11"/>
        <color rgb="FF000000"/>
        <rFont val="Calibri"/>
        <family val="2"/>
      </rPr>
      <t>must</t>
    </r>
    <r>
      <rPr>
        <sz val="11"/>
        <color rgb="FF000000"/>
        <rFont val="Calibri"/>
        <family val="2"/>
      </rPr>
      <t xml:space="preserve"> not change and once identified and recorded must be maintained for the life of the asset.
</t>
    </r>
  </si>
  <si>
    <t xml:space="preserve">"Impact On" is linked to the prompts worksheet as dropdown list to identify the group most impacted by the this risk.
</t>
  </si>
  <si>
    <t xml:space="preserve">"Likelihood" allows selection of likelihood via a dropdown list linked to the Risk Matrix worksheet.
</t>
  </si>
  <si>
    <t xml:space="preserve">"Consequence" allows selection of consequence via a dropdown list linked to the Risk Matrix worksheet.
</t>
  </si>
  <si>
    <t xml:space="preserve">"Date Last Reviewed" is the date that this particular risk control was reviewed. Refer to item 5.
</t>
  </si>
  <si>
    <t xml:space="preserve">"Details / Options Considered" is used to record the options considered and reasons for selection of a preferred option (refer to 15 above).
</t>
  </si>
  <si>
    <t xml:space="preserve">Risk definitions are the SA Water Corporate WHS risk definitions and are to be read in conjunction with the Risk Matrix.
</t>
  </si>
  <si>
    <t xml:space="preserve">These risk definitions must be used when assessing the level of risks for SiD purposes.
</t>
  </si>
  <si>
    <t xml:space="preserve">The SiD Worksheet is linked to this matrix to determine the risk allocated to that hazard for any determined Likelihood and Consequence.
</t>
  </si>
  <si>
    <t xml:space="preserve">This worksheet is included to assist designers record the outcome of risk assessments that are required to determine the Safety Integrity Level as part of the electrical design process under AS 4024.
</t>
  </si>
  <si>
    <t xml:space="preserve">It is recommended that the signed attendance sheet is scanned and the digital image inserted into this worksheet as a record.
</t>
  </si>
  <si>
    <t>Application &amp; Interpretation</t>
  </si>
  <si>
    <t xml:space="preserve">It is the responsibility of the users of this Template to ensure that the application of information is appropriate and that any designs based on this Template are fit for SA Water’s purposes and comply with all relevant Australian Standards, Acts and Regulations.
</t>
  </si>
  <si>
    <t xml:space="preserve">Only the current version of this Template should be used which is available for download from the SA Water website.
</t>
  </si>
  <si>
    <t xml:space="preserve">This section of the worksheet should be used to describe and document the risk reduction methods that were considered to eliminate the risk or reduce the risk of a hazard to a lower level. The risk reduction method selected for implementation (as the method that will reduce the risk "so far as is reasonably practical") shall be recorded. It is critical that all risk elimination and reduction options considered are documented in this section as well as the reasons for selection of that preferred risk elimination or reduction method.
</t>
  </si>
  <si>
    <r>
      <t xml:space="preserve">The hazard list and prompts are not exhaustive and </t>
    </r>
    <r>
      <rPr>
        <b/>
        <sz val="11"/>
        <color rgb="FF000000"/>
        <rFont val="Calibri"/>
        <family val="2"/>
      </rPr>
      <t xml:space="preserve">may be expanded or modified if necessary </t>
    </r>
    <r>
      <rPr>
        <sz val="11"/>
        <color rgb="FF000000"/>
        <rFont val="Calibri"/>
        <family val="2"/>
      </rPr>
      <t xml:space="preserve">to ensure the prompts achieve the desired SiD outcomes.
</t>
    </r>
  </si>
  <si>
    <t>Version History</t>
  </si>
  <si>
    <t>Version</t>
  </si>
  <si>
    <t>Author</t>
  </si>
  <si>
    <t>Comments</t>
  </si>
  <si>
    <t>R.A. Worksheet</t>
  </si>
  <si>
    <t>Document Controls</t>
  </si>
  <si>
    <t>R.A. History</t>
  </si>
  <si>
    <t>R.A. Attendees</t>
  </si>
  <si>
    <t>1.00</t>
  </si>
  <si>
    <t>L Donisthorpe</t>
  </si>
  <si>
    <t>Date
Identified</t>
  </si>
  <si>
    <t>Project Details
(If Applicable)</t>
  </si>
  <si>
    <t>Project Details</t>
  </si>
  <si>
    <t xml:space="preserve">"Completed" this column should be used to record that the date that the intended/preferred risk management method has been implemented as per the SiD process.
</t>
  </si>
  <si>
    <t xml:space="preserve">This worksheet is intended for document control of the template and not SiD RAs that are produced for projects that are based on this template.
</t>
  </si>
  <si>
    <t>For use by 3rd parties to SA Water (e.g. contractors working for SA Water, etc.) to document SiD RAs for designs undertaken by them for SA Water.</t>
  </si>
  <si>
    <t>For use by SA Water to document SiD Risk Assessments (SiD RAs) for designs undertaken by SA Water employees.</t>
  </si>
  <si>
    <t>For use by 3rd parties to document and record SiD RA outcomes undertaken using their own company SiD risk assessment processes (in accordance with item 2. above).
In these circumstances, the following is required:
- final risk ratings contained in this document are provided to SA Water using this workbook
- each risk rating is adjusted (if necessary) to ensure that the risk is consistent with the SA Water risk matrix    definitions included in this document and TS 155
- a copy of the company's risk documentation and processes are provided to SA Water in addition to this workbook.</t>
  </si>
  <si>
    <t xml:space="preserve">This worksheet should be used for each SiD RA in accordance with SA Water documents TS 155.
</t>
  </si>
  <si>
    <t xml:space="preserve">The date and SiD RA type are linked as selectable dropdowns in the SiD worksheet to "connect" the two processes.
</t>
  </si>
  <si>
    <t xml:space="preserve">Users of this Template accept sole responsibility for interpretation and use of the information contained in this Template. Users should independently verify the accuracy, fitness for purpose, and application of information contained in this Template.
</t>
  </si>
  <si>
    <t xml:space="preserve">"Project Details" should be used to record the reason that the SiD RA has been initiated. As an example, this could be upgrade works as part of a capital project or modifications made by operations staff. The details added should  give enough detail to identify why the SiD RA was conducted.
</t>
  </si>
  <si>
    <t xml:space="preserve">The personnel who attended each SiD RA should be recorded and this should be kept as a record of those who consulted and  participated in the risk assessment.
</t>
  </si>
  <si>
    <t xml:space="preserve">This worksheet is to be used to record all hazards identified for an SA Water asset from the initial design phase onward.
</t>
  </si>
  <si>
    <t xml:space="preserve">This is a "live" document what will continue to be used throughout the life of the asset.
</t>
  </si>
  <si>
    <t xml:space="preserve">The HAZID section is intended for initial/early identification of possible hazards. All hazards identified in this section (i.e. 0.xx) should be translated into specific risks from RA1 onwards.
</t>
  </si>
  <si>
    <t xml:space="preserve">"SiD Risk Assessment" is linked via a dropdown to the description of the SiD RA History &amp; Attendance worksheet. This description should be changed when information associated with a risk is changed (similar to the Date Last Reviewed).
</t>
  </si>
  <si>
    <t xml:space="preserve">"Hazards" is linked to the prompts worksheet as dropdown list.
</t>
  </si>
  <si>
    <t xml:space="preserve">"Details" is used to describe the safety risk. Sufficient detail should be used to accurately describe the issue.
</t>
  </si>
  <si>
    <t xml:space="preserve">"Existing Controls" is used to describe any existing controls in place to manage the identified safety risk.
</t>
  </si>
  <si>
    <t xml:space="preserve">"Risk" will be determined and inserted automatically based on the likelihood and consequence selected from the Risk Matrix worksheet.
</t>
  </si>
  <si>
    <t xml:space="preserve">This page has been provided to record attendees and it can be printed and signed by all attendees at risk assessment workshops.
</t>
  </si>
  <si>
    <r>
      <t xml:space="preserve">"Date Last Reviewed" is linked via a dropdown to the date on the SiD RA History &amp; Attendees worksheet. This date should be changed when information associated with a risk is changed (e.g. a RA1 risk mitigation is modified or actioned at RA2, in which case the date </t>
    </r>
    <r>
      <rPr>
        <b/>
        <sz val="11"/>
        <color rgb="FF000000"/>
        <rFont val="Calibri"/>
        <family val="2"/>
      </rPr>
      <t>must</t>
    </r>
    <r>
      <rPr>
        <sz val="11"/>
        <color rgb="FF000000"/>
        <rFont val="Calibri"/>
        <family val="2"/>
      </rPr>
      <t xml:space="preserve"> be changed from the RA1 date to the RA2 date, etc.).</t>
    </r>
  </si>
  <si>
    <t xml:space="preserve">"Prompt" is linked to the prompts worksheet as dropdown list that appears after a hazard has been selected in the hazard column (NOTE: following selection of both a hazard and prompt, the hazard cannot be changed until the selected prompt has been deleted to ensure that the prompt remains relevant to the hazard).
</t>
  </si>
  <si>
    <r>
      <t xml:space="preserve">This risk matrix is the SA Water Corporate Risk Matrix approved for WHS applications and </t>
    </r>
    <r>
      <rPr>
        <b/>
        <sz val="11"/>
        <color rgb="FF000000"/>
        <rFont val="Calibri"/>
        <family val="2"/>
      </rPr>
      <t>must</t>
    </r>
    <r>
      <rPr>
        <sz val="11"/>
        <color rgb="FF000000"/>
        <rFont val="Calibri"/>
        <family val="2"/>
      </rPr>
      <t xml:space="preserve"> be used.
</t>
    </r>
  </si>
  <si>
    <r>
      <t xml:space="preserve">The "Prompts" worksheet contains </t>
    </r>
    <r>
      <rPr>
        <b/>
        <sz val="11"/>
        <color rgb="FF000000"/>
        <rFont val="Calibri"/>
        <family val="2"/>
      </rPr>
      <t>recommended</t>
    </r>
    <r>
      <rPr>
        <sz val="11"/>
        <color rgb="FF000000"/>
        <rFont val="Calibri"/>
        <family val="2"/>
      </rPr>
      <t xml:space="preserve"> hazards and prompts designed to assist identify WHS issues related to that hazard.
</t>
    </r>
  </si>
  <si>
    <t xml:space="preserve">Hazards are linked to the SiD Worksheet as dropdown lists in the hazard line.
</t>
  </si>
  <si>
    <t xml:space="preserve">Suggested prompts for a particular hazard are linked to the SiD Worksheet as dropdown lists that appear when a hazard has been selected in the hazard column.
</t>
  </si>
  <si>
    <t>10 April 2015</t>
  </si>
  <si>
    <t>GAUGE</t>
  </si>
  <si>
    <t xml:space="preserve">"Proposed Control" is used to describe the proposed control method (from the hierachy of controls list) identifed as the most appropriate to manage this safety risk.
</t>
  </si>
  <si>
    <t>2.0</t>
  </si>
  <si>
    <t>27 May 2016</t>
  </si>
  <si>
    <t>"Moderate" Risk changed to "Medium" to align with Corporat Heat Map.
Numberious format changes</t>
  </si>
  <si>
    <t>Template: SA Water SiD Risk Assessment Template Version 2.00</t>
  </si>
  <si>
    <t xml:space="preserve">This section of the worksheet should be used to detail the hazard/safety risks that remain which have to be managed by Operations and Maintenance staff following the construction and/or modification to assets when completed.
The information here is the same format and use as those used in the "Risk Reduction" section of the worksheet.
</t>
  </si>
  <si>
    <t xml:space="preserve">Will Probably Occur, will occur once in a Year
</t>
  </si>
  <si>
    <t xml:space="preserve">Expected to occur, multiple events in a year
</t>
  </si>
  <si>
    <t xml:space="preserve">Will only occur in exceptional circumstances, may occur at least once in a 20 year period
</t>
  </si>
  <si>
    <t xml:space="preserve">Should Occur Sometime, may occur at least once in a 5 year period
</t>
  </si>
  <si>
    <t xml:space="preserve">Could Occur, may occur at least once in a 10 year period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</si>
</sst>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C09]dd\-mmm\-yy;@"/>
    <numFmt numFmtId="165" formatCode="[$-C09]d\ mmmm\ yyyy;@"/>
  </numFmts>
  <fonts count="35" x14ac:knownFonts="1">
    <font>
      <sz val="11"/>
      <color theme="1"/>
      <name val="Calibri"/>
      <family val="2"/>
      <scheme val="minor"/>
    </font>
    <font>
      <b/>
      <sz val="11"/>
      <color theme="1"/>
      <name val="Calibri"/>
      <family val="2"/>
      <scheme val="minor"/>
    </font>
    <font>
      <sz val="11"/>
      <color rgb="FF000000"/>
      <name val="Calibri"/>
      <family val="2"/>
      <scheme val="minor"/>
    </font>
    <font>
      <b/>
      <sz val="18"/>
      <color rgb="FF000000"/>
      <name val="Calibri"/>
      <family val="2"/>
      <scheme val="minor"/>
    </font>
    <font>
      <b/>
      <sz val="11"/>
      <color rgb="FF000000"/>
      <name val="Calibri"/>
      <family val="2"/>
      <scheme val="minor"/>
    </font>
    <font>
      <b/>
      <sz val="11"/>
      <color rgb="FF000000"/>
      <name val="Calibri"/>
      <family val="2"/>
    </font>
    <font>
      <sz val="10"/>
      <name val="Arial"/>
      <family val="2"/>
    </font>
    <font>
      <b/>
      <sz val="10"/>
      <name val="Calibri"/>
      <family val="2"/>
      <scheme val="minor"/>
    </font>
    <font>
      <b/>
      <sz val="14"/>
      <color rgb="FF000000"/>
      <name val="Calibri"/>
      <family val="2"/>
    </font>
    <font>
      <sz val="11"/>
      <name val="Calibri"/>
      <family val="2"/>
    </font>
    <font>
      <sz val="11"/>
      <color rgb="FF000000"/>
      <name val="Calibri"/>
      <family val="2"/>
    </font>
    <font>
      <sz val="12"/>
      <color rgb="FF000000"/>
      <name val="Calibri"/>
      <family val="2"/>
    </font>
    <font>
      <sz val="12"/>
      <color rgb="FF000000"/>
      <name val="Times New Roman"/>
      <family val="1"/>
    </font>
    <font>
      <sz val="12"/>
      <color rgb="FF000000"/>
      <name val="Calibri"/>
      <family val="2"/>
      <scheme val="minor"/>
    </font>
    <font>
      <b/>
      <sz val="12"/>
      <color rgb="FF000000"/>
      <name val="Times New Roman"/>
      <family val="1"/>
    </font>
    <font>
      <sz val="14"/>
      <name val="Calibri"/>
      <family val="2"/>
    </font>
    <font>
      <b/>
      <sz val="14"/>
      <name val="Calibri"/>
      <family val="2"/>
    </font>
    <font>
      <sz val="14"/>
      <color rgb="FF000000"/>
      <name val="Calibri"/>
      <family val="2"/>
    </font>
    <font>
      <sz val="10"/>
      <color rgb="FF000000"/>
      <name val="Times New Roman"/>
      <family val="1"/>
    </font>
    <font>
      <b/>
      <sz val="12"/>
      <color rgb="FF000000"/>
      <name val="Calibri"/>
      <family val="2"/>
    </font>
    <font>
      <b/>
      <sz val="14"/>
      <color theme="1"/>
      <name val="Calibri"/>
      <family val="2"/>
      <scheme val="minor"/>
    </font>
    <font>
      <sz val="9"/>
      <color indexed="81"/>
      <name val="Tahoma"/>
      <family val="2"/>
    </font>
    <font>
      <b/>
      <sz val="9"/>
      <color indexed="81"/>
      <name val="Tahoma"/>
      <family val="2"/>
    </font>
    <font>
      <b/>
      <sz val="9"/>
      <color rgb="FF000000"/>
      <name val="Times New Roman"/>
      <family val="1"/>
    </font>
    <font>
      <sz val="9"/>
      <color theme="1"/>
      <name val="Calibri"/>
      <family val="2"/>
      <scheme val="minor"/>
    </font>
    <font>
      <sz val="9"/>
      <color rgb="FF000000"/>
      <name val="Calibri"/>
      <family val="2"/>
    </font>
    <font>
      <sz val="9"/>
      <color rgb="FF000000"/>
      <name val="Calibri"/>
      <family val="2"/>
      <scheme val="minor"/>
    </font>
    <font>
      <b/>
      <sz val="9"/>
      <color rgb="FF000000"/>
      <name val="Calibri"/>
      <family val="2"/>
      <scheme val="minor"/>
    </font>
    <font>
      <sz val="9"/>
      <color rgb="FF000000"/>
      <name val="Times New Roman"/>
      <family val="1"/>
    </font>
    <font>
      <b/>
      <sz val="12"/>
      <color theme="1"/>
      <name val="Calibri"/>
      <family val="2"/>
      <scheme val="minor"/>
    </font>
    <font>
      <sz val="10"/>
      <name val="Calibri"/>
      <family val="2"/>
    </font>
    <font>
      <b/>
      <vertAlign val="subscript"/>
      <sz val="11"/>
      <color theme="1"/>
      <name val="Calibri"/>
      <family val="2"/>
      <scheme val="minor"/>
    </font>
    <font>
      <b/>
      <sz val="18"/>
      <color theme="0"/>
      <name val="Calibri"/>
      <family val="2"/>
      <scheme val="minor"/>
    </font>
    <font>
      <b/>
      <sz val="16"/>
      <color theme="1"/>
      <name val="Calibri"/>
      <family val="2"/>
      <scheme val="minor"/>
    </font>
    <font>
      <sz val="14"/>
      <color theme="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5" tint="0.59999389629810485"/>
        <bgColor indexed="64"/>
      </patternFill>
    </fill>
    <fill>
      <patternFill patternType="lightTrellis">
        <bgColor theme="0"/>
      </patternFill>
    </fill>
    <fill>
      <patternFill patternType="solid">
        <fgColor rgb="FF00B050"/>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lightTrellis"/>
    </fill>
    <fill>
      <patternFill patternType="solid">
        <fgColor theme="3" tint="0.59996337778862885"/>
        <bgColor indexed="64"/>
      </patternFill>
    </fill>
    <fill>
      <patternFill patternType="solid">
        <fgColor rgb="FF0049AD"/>
        <bgColor indexed="64"/>
      </patternFill>
    </fill>
    <fill>
      <patternFill patternType="solid">
        <fgColor rgb="FFA9DAF3"/>
        <bgColor indexed="64"/>
      </patternFill>
    </fill>
  </fills>
  <borders count="10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auto="1"/>
      </left>
      <right style="medium">
        <color indexed="64"/>
      </right>
      <top style="thin">
        <color indexed="64"/>
      </top>
      <bottom style="thin">
        <color indexed="64"/>
      </bottom>
      <diagonal/>
    </border>
    <border>
      <left style="thick">
        <color indexed="64"/>
      </left>
      <right style="thick">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medium">
        <color indexed="64"/>
      </right>
      <top/>
      <bottom style="thin">
        <color indexed="64"/>
      </bottom>
      <diagonal/>
    </border>
    <border>
      <left/>
      <right/>
      <top style="medium">
        <color indexed="64"/>
      </top>
      <bottom style="thick">
        <color indexed="64"/>
      </bottom>
      <diagonal/>
    </border>
    <border>
      <left style="medium">
        <color indexed="64"/>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n">
        <color indexed="64"/>
      </bottom>
      <diagonal/>
    </border>
    <border>
      <left style="thick">
        <color indexed="64"/>
      </left>
      <right/>
      <top/>
      <bottom style="thin">
        <color indexed="64"/>
      </bottom>
      <diagonal/>
    </border>
    <border>
      <left style="thick">
        <color indexed="64"/>
      </left>
      <right style="thick">
        <color indexed="64"/>
      </right>
      <top style="thin">
        <color indexed="64"/>
      </top>
      <bottom/>
      <diagonal/>
    </border>
    <border>
      <left/>
      <right style="thin">
        <color indexed="64"/>
      </right>
      <top style="thin">
        <color indexed="64"/>
      </top>
      <bottom/>
      <diagonal/>
    </border>
    <border>
      <left style="thick">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auto="1"/>
      </left>
      <right/>
      <top style="thin">
        <color indexed="64"/>
      </top>
      <bottom/>
      <diagonal/>
    </border>
    <border>
      <left style="medium">
        <color indexed="64"/>
      </left>
      <right/>
      <top style="medium">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top style="thin">
        <color indexed="64"/>
      </top>
      <bottom style="thin">
        <color indexed="64"/>
      </bottom>
      <diagonal/>
    </border>
    <border>
      <left style="medium">
        <color auto="1"/>
      </left>
      <right style="medium">
        <color auto="1"/>
      </right>
      <top style="thin">
        <color indexed="64"/>
      </top>
      <bottom/>
      <diagonal/>
    </border>
    <border>
      <left style="medium">
        <color indexed="64"/>
      </left>
      <right/>
      <top style="medium">
        <color indexed="64"/>
      </top>
      <bottom style="thick">
        <color indexed="64"/>
      </bottom>
      <diagonal/>
    </border>
    <border>
      <left/>
      <right/>
      <top/>
      <bottom style="thick">
        <color indexed="64"/>
      </bottom>
      <diagonal/>
    </border>
    <border>
      <left/>
      <right style="thin">
        <color indexed="64"/>
      </right>
      <top style="thin">
        <color indexed="64"/>
      </top>
      <bottom style="thick">
        <color indexed="64"/>
      </bottom>
      <diagonal/>
    </border>
    <border>
      <left/>
      <right style="thick">
        <color indexed="64"/>
      </right>
      <top/>
      <bottom style="thick">
        <color indexed="64"/>
      </bottom>
      <diagonal/>
    </border>
    <border>
      <left style="thin">
        <color indexed="64"/>
      </left>
      <right/>
      <top style="medium">
        <color indexed="64"/>
      </top>
      <bottom style="medium">
        <color indexed="64"/>
      </bottom>
      <diagonal/>
    </border>
  </borders>
  <cellStyleXfs count="3">
    <xf numFmtId="0" fontId="0" fillId="0" borderId="0"/>
    <xf numFmtId="0" fontId="6" fillId="0" borderId="0"/>
    <xf numFmtId="0" fontId="6" fillId="0" borderId="0"/>
  </cellStyleXfs>
  <cellXfs count="506">
    <xf numFmtId="0" fontId="0" fillId="0" borderId="0" xfId="0"/>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xf numFmtId="0" fontId="4" fillId="0" borderId="0" xfId="0" applyFont="1" applyBorder="1" applyAlignment="1">
      <alignment vertical="center"/>
    </xf>
    <xf numFmtId="0" fontId="2" fillId="0" borderId="2" xfId="0" applyFont="1" applyBorder="1" applyAlignment="1">
      <alignment horizontal="center"/>
    </xf>
    <xf numFmtId="0" fontId="2" fillId="0" borderId="2" xfId="0" applyFont="1" applyBorder="1"/>
    <xf numFmtId="0" fontId="2" fillId="0" borderId="0" xfId="0" applyFont="1" applyBorder="1" applyAlignment="1">
      <alignment wrapText="1"/>
    </xf>
    <xf numFmtId="0" fontId="0" fillId="0" borderId="0" xfId="0" applyFill="1" applyBorder="1" applyAlignment="1">
      <alignment horizontal="left" vertical="top"/>
    </xf>
    <xf numFmtId="0" fontId="0" fillId="0" borderId="0" xfId="0" applyFill="1" applyBorder="1" applyAlignment="1">
      <alignment horizontal="center" vertical="center"/>
    </xf>
    <xf numFmtId="0" fontId="11" fillId="0" borderId="2" xfId="0" applyFont="1" applyFill="1" applyBorder="1"/>
    <xf numFmtId="0" fontId="10" fillId="0" borderId="0" xfId="0" applyFont="1" applyFill="1" applyBorder="1"/>
    <xf numFmtId="0" fontId="15" fillId="0" borderId="0" xfId="2" applyFont="1" applyAlignment="1">
      <alignment horizontal="center" vertical="center"/>
    </xf>
    <xf numFmtId="0" fontId="17" fillId="0" borderId="0" xfId="0" applyFont="1" applyFill="1" applyBorder="1" applyAlignment="1">
      <alignment horizontal="center" vertical="center"/>
    </xf>
    <xf numFmtId="0" fontId="16" fillId="4" borderId="2" xfId="2" applyNumberFormat="1" applyFont="1" applyFill="1" applyBorder="1" applyAlignment="1">
      <alignment horizontal="center" vertical="center"/>
    </xf>
    <xf numFmtId="0" fontId="16" fillId="5" borderId="2" xfId="2" applyNumberFormat="1" applyFont="1" applyFill="1" applyBorder="1" applyAlignment="1">
      <alignment horizontal="center" vertical="center"/>
    </xf>
    <xf numFmtId="0" fontId="18" fillId="0" borderId="0" xfId="0" applyFont="1" applyFill="1" applyBorder="1" applyAlignment="1">
      <alignment horizontal="left" vertical="top"/>
    </xf>
    <xf numFmtId="0" fontId="0" fillId="0" borderId="0" xfId="0" applyFill="1" applyBorder="1" applyAlignment="1">
      <alignment vertical="top" wrapText="1"/>
    </xf>
    <xf numFmtId="0" fontId="19" fillId="0" borderId="0" xfId="0" applyFont="1" applyFill="1" applyBorder="1" applyAlignment="1">
      <alignment horizontal="left" vertical="top"/>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0" fillId="0" borderId="0" xfId="0" applyFill="1" applyBorder="1" applyAlignment="1">
      <alignment horizontal="left" vertical="top" wrapText="1"/>
    </xf>
    <xf numFmtId="0" fontId="0" fillId="0" borderId="0" xfId="0" applyFill="1" applyBorder="1" applyAlignment="1">
      <alignment horizontal="center" vertical="center" wrapText="1"/>
    </xf>
    <xf numFmtId="0" fontId="10" fillId="0" borderId="0" xfId="0" applyFont="1" applyFill="1" applyBorder="1" applyAlignment="1">
      <alignment wrapText="1"/>
    </xf>
    <xf numFmtId="0" fontId="2" fillId="0" borderId="0" xfId="0" applyFont="1" applyFill="1" applyBorder="1" applyAlignment="1">
      <alignment horizontal="left" vertical="top" wrapText="1"/>
    </xf>
    <xf numFmtId="0" fontId="11" fillId="0" borderId="0" xfId="0" applyFont="1" applyFill="1" applyBorder="1" applyAlignment="1">
      <alignment wrapText="1"/>
    </xf>
    <xf numFmtId="0" fontId="13"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2" xfId="0" applyFont="1" applyFill="1" applyBorder="1" applyAlignment="1">
      <alignment wrapText="1"/>
    </xf>
    <xf numFmtId="0" fontId="28" fillId="0" borderId="0" xfId="0" applyFont="1" applyFill="1" applyBorder="1" applyAlignment="1">
      <alignment horizontal="left" vertical="top" wrapText="1"/>
    </xf>
    <xf numFmtId="0" fontId="28" fillId="0" borderId="2" xfId="0" applyFont="1" applyFill="1" applyBorder="1" applyAlignment="1">
      <alignment horizontal="left" vertical="top" wrapText="1"/>
    </xf>
    <xf numFmtId="0" fontId="25" fillId="0" borderId="0" xfId="0" applyFont="1" applyFill="1" applyBorder="1" applyAlignment="1">
      <alignment wrapText="1"/>
    </xf>
    <xf numFmtId="0" fontId="27" fillId="0" borderId="0" xfId="0" applyFont="1" applyFill="1" applyBorder="1" applyAlignment="1">
      <alignment horizontal="center" vertical="top" wrapText="1"/>
    </xf>
    <xf numFmtId="0" fontId="24" fillId="0" borderId="0" xfId="0" applyFont="1" applyFill="1" applyBorder="1" applyAlignment="1">
      <alignment horizontal="left" vertical="center" wrapText="1"/>
    </xf>
    <xf numFmtId="0" fontId="26" fillId="0" borderId="11" xfId="0" applyFont="1" applyFill="1" applyBorder="1" applyAlignment="1">
      <alignment wrapText="1"/>
    </xf>
    <xf numFmtId="0" fontId="26" fillId="0" borderId="10" xfId="0" applyFont="1" applyFill="1" applyBorder="1" applyAlignment="1">
      <alignment wrapText="1"/>
    </xf>
    <xf numFmtId="0" fontId="27" fillId="0" borderId="11" xfId="0" applyFont="1" applyFill="1" applyBorder="1" applyAlignment="1">
      <alignment horizontal="center" vertical="top" wrapText="1"/>
    </xf>
    <xf numFmtId="0" fontId="28" fillId="0" borderId="10" xfId="0" applyFont="1" applyFill="1" applyBorder="1" applyAlignment="1">
      <alignment horizontal="left" vertical="top" wrapText="1"/>
    </xf>
    <xf numFmtId="0" fontId="27" fillId="0" borderId="15" xfId="0" applyFont="1" applyFill="1" applyBorder="1" applyAlignment="1">
      <alignment horizontal="center" vertical="top" wrapText="1"/>
    </xf>
    <xf numFmtId="0" fontId="28" fillId="0" borderId="16" xfId="0" applyFont="1" applyFill="1" applyBorder="1" applyAlignment="1">
      <alignment horizontal="left" vertical="top" wrapText="1"/>
    </xf>
    <xf numFmtId="0" fontId="26" fillId="0" borderId="16" xfId="0" applyFont="1" applyFill="1" applyBorder="1" applyAlignment="1">
      <alignment horizontal="left" vertical="top" wrapText="1"/>
    </xf>
    <xf numFmtId="0" fontId="26" fillId="0" borderId="16" xfId="0" applyFont="1" applyFill="1" applyBorder="1" applyAlignment="1">
      <alignment wrapText="1"/>
    </xf>
    <xf numFmtId="0" fontId="26" fillId="0" borderId="11"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19" xfId="0" applyFont="1" applyFill="1" applyBorder="1" applyAlignment="1">
      <alignment horizontal="left" vertical="top" wrapText="1"/>
    </xf>
    <xf numFmtId="0" fontId="23"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4" fillId="0" borderId="16" xfId="0" applyFont="1" applyFill="1" applyBorder="1" applyAlignment="1">
      <alignment horizontal="left" vertical="top" wrapText="1"/>
    </xf>
    <xf numFmtId="0" fontId="27" fillId="0" borderId="26" xfId="0" applyFont="1" applyFill="1" applyBorder="1" applyAlignment="1">
      <alignment horizontal="left" vertical="top" wrapText="1"/>
    </xf>
    <xf numFmtId="0" fontId="12" fillId="0" borderId="0" xfId="0" applyFont="1" applyFill="1" applyBorder="1" applyAlignment="1">
      <alignment horizontal="left" vertical="top" wrapText="1"/>
    </xf>
    <xf numFmtId="0" fontId="0" fillId="0" borderId="25"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27" fillId="0" borderId="12"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11" fillId="0" borderId="20"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15" xfId="0" applyFont="1" applyFill="1" applyBorder="1" applyAlignment="1">
      <alignment horizontal="left" vertical="top" wrapText="1"/>
    </xf>
    <xf numFmtId="0" fontId="2" fillId="0" borderId="7" xfId="0" applyFont="1" applyBorder="1" applyAlignment="1">
      <alignment horizontal="center"/>
    </xf>
    <xf numFmtId="0" fontId="4" fillId="0" borderId="40" xfId="0" applyFont="1" applyBorder="1" applyAlignment="1">
      <alignment vertical="center"/>
    </xf>
    <xf numFmtId="0" fontId="4" fillId="0" borderId="42" xfId="0" applyFont="1" applyBorder="1" applyAlignment="1">
      <alignment vertical="center"/>
    </xf>
    <xf numFmtId="0" fontId="4" fillId="0" borderId="42" xfId="0" applyFont="1" applyBorder="1" applyAlignment="1"/>
    <xf numFmtId="0" fontId="11" fillId="0" borderId="11" xfId="0" applyFont="1" applyFill="1" applyBorder="1" applyAlignment="1">
      <alignment wrapText="1"/>
    </xf>
    <xf numFmtId="0" fontId="11" fillId="0" borderId="15" xfId="0" applyFont="1" applyFill="1" applyBorder="1" applyAlignment="1">
      <alignment wrapText="1"/>
    </xf>
    <xf numFmtId="0" fontId="5" fillId="0" borderId="20" xfId="0" applyFont="1" applyFill="1" applyBorder="1" applyAlignment="1">
      <alignment horizontal="center" vertical="center" wrapText="1"/>
    </xf>
    <xf numFmtId="0" fontId="16" fillId="9" borderId="2" xfId="2" applyNumberFormat="1" applyFont="1" applyFill="1" applyBorder="1" applyAlignment="1">
      <alignment horizontal="center" vertical="center"/>
    </xf>
    <xf numFmtId="0" fontId="10" fillId="0" borderId="26" xfId="0" applyFont="1" applyFill="1" applyBorder="1"/>
    <xf numFmtId="0" fontId="10" fillId="0" borderId="25" xfId="0" applyFont="1" applyFill="1" applyBorder="1"/>
    <xf numFmtId="0" fontId="5" fillId="0" borderId="47"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48"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3" xfId="0" applyFont="1" applyFill="1" applyBorder="1" applyAlignment="1">
      <alignment horizontal="left" vertical="center" wrapText="1" indent="1"/>
    </xf>
    <xf numFmtId="0" fontId="11" fillId="0" borderId="50" xfId="0" applyFont="1" applyFill="1" applyBorder="1" applyAlignment="1">
      <alignment horizontal="left" vertical="center" wrapText="1" indent="1"/>
    </xf>
    <xf numFmtId="0" fontId="11" fillId="0" borderId="19" xfId="0" applyFont="1" applyFill="1" applyBorder="1" applyAlignment="1">
      <alignment horizontal="left" vertical="center" wrapText="1" indent="1"/>
    </xf>
    <xf numFmtId="0" fontId="4" fillId="0" borderId="0" xfId="0" applyFont="1" applyBorder="1" applyAlignment="1"/>
    <xf numFmtId="0" fontId="2" fillId="0" borderId="56" xfId="0" applyFont="1" applyBorder="1" applyAlignment="1">
      <alignment horizontal="center" vertical="center" wrapText="1"/>
    </xf>
    <xf numFmtId="0" fontId="2" fillId="0" borderId="55" xfId="0" applyFont="1" applyBorder="1" applyAlignment="1">
      <alignment wrapText="1"/>
    </xf>
    <xf numFmtId="0" fontId="4" fillId="0" borderId="12"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15"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30" xfId="0" applyFont="1" applyBorder="1" applyAlignment="1">
      <alignment vertical="center"/>
    </xf>
    <xf numFmtId="0" fontId="4" fillId="0" borderId="25" xfId="0" applyFont="1" applyBorder="1" applyAlignment="1"/>
    <xf numFmtId="0" fontId="0" fillId="0" borderId="25" xfId="0" applyFill="1" applyBorder="1" applyAlignment="1">
      <alignment horizontal="center" vertical="center" wrapText="1"/>
    </xf>
    <xf numFmtId="0" fontId="11" fillId="0" borderId="26" xfId="0" applyFont="1" applyFill="1" applyBorder="1" applyAlignment="1">
      <alignment wrapText="1"/>
    </xf>
    <xf numFmtId="0" fontId="4" fillId="0" borderId="11" xfId="0" applyFont="1" applyBorder="1" applyAlignment="1">
      <alignment vertical="center"/>
    </xf>
    <xf numFmtId="0" fontId="11" fillId="0" borderId="11" xfId="0" applyFont="1" applyFill="1" applyBorder="1"/>
    <xf numFmtId="0" fontId="11" fillId="0" borderId="10" xfId="0" applyFont="1" applyFill="1" applyBorder="1"/>
    <xf numFmtId="0" fontId="0" fillId="0" borderId="26" xfId="0" applyFill="1" applyBorder="1" applyAlignment="1">
      <alignment horizontal="left" vertical="top"/>
    </xf>
    <xf numFmtId="0" fontId="12" fillId="0" borderId="11" xfId="0" applyFont="1" applyFill="1" applyBorder="1" applyAlignment="1">
      <alignment horizontal="left" vertical="top"/>
    </xf>
    <xf numFmtId="0" fontId="12" fillId="0" borderId="15" xfId="0" applyFont="1" applyFill="1" applyBorder="1" applyAlignment="1">
      <alignment horizontal="left" vertical="top"/>
    </xf>
    <xf numFmtId="0" fontId="11" fillId="0" borderId="16" xfId="0" applyFont="1" applyFill="1" applyBorder="1"/>
    <xf numFmtId="0" fontId="11" fillId="0" borderId="19" xfId="0" applyFont="1" applyFill="1" applyBorder="1"/>
    <xf numFmtId="0" fontId="2" fillId="0" borderId="26" xfId="0" applyFont="1" applyBorder="1" applyAlignment="1">
      <alignment horizontal="center" vertical="center"/>
    </xf>
    <xf numFmtId="0" fontId="2" fillId="0" borderId="25" xfId="0" applyFont="1" applyBorder="1"/>
    <xf numFmtId="0" fontId="11" fillId="0" borderId="20" xfId="0" applyFont="1" applyFill="1" applyBorder="1"/>
    <xf numFmtId="0" fontId="11" fillId="0" borderId="7" xfId="0" applyFont="1" applyFill="1" applyBorder="1"/>
    <xf numFmtId="0" fontId="11" fillId="0" borderId="21" xfId="0" applyFont="1" applyFill="1" applyBorder="1"/>
    <xf numFmtId="0" fontId="16" fillId="4" borderId="16" xfId="2" applyNumberFormat="1" applyFont="1" applyFill="1" applyBorder="1" applyAlignment="1">
      <alignment horizontal="center" vertical="center"/>
    </xf>
    <xf numFmtId="0" fontId="16" fillId="9" borderId="16" xfId="2" applyNumberFormat="1" applyFont="1" applyFill="1" applyBorder="1" applyAlignment="1">
      <alignment horizontal="center" vertical="center"/>
    </xf>
    <xf numFmtId="0" fontId="7" fillId="0" borderId="0" xfId="1" applyFont="1" applyFill="1" applyBorder="1" applyAlignment="1" applyProtection="1">
      <alignment horizontal="center" vertical="center"/>
      <protection hidden="1"/>
    </xf>
    <xf numFmtId="0" fontId="7" fillId="0" borderId="0" xfId="1" applyFont="1" applyFill="1" applyBorder="1" applyAlignment="1" applyProtection="1">
      <alignment vertical="center"/>
      <protection hidden="1"/>
    </xf>
    <xf numFmtId="0" fontId="0" fillId="0" borderId="0" xfId="0" applyAlignment="1">
      <alignment horizontal="center" vertical="center"/>
    </xf>
    <xf numFmtId="0" fontId="2" fillId="0" borderId="0" xfId="0" applyFont="1" applyBorder="1" applyAlignment="1">
      <alignment horizontal="center"/>
    </xf>
    <xf numFmtId="0" fontId="0" fillId="0" borderId="59" xfId="0" applyBorder="1" applyAlignment="1">
      <alignment horizontal="center" vertical="center"/>
    </xf>
    <xf numFmtId="0" fontId="29" fillId="0" borderId="60" xfId="0" applyFont="1" applyBorder="1" applyAlignment="1">
      <alignment horizontal="center" vertical="center"/>
    </xf>
    <xf numFmtId="0" fontId="0" fillId="0" borderId="61" xfId="0" applyBorder="1" applyAlignment="1">
      <alignment horizontal="center" vertical="center"/>
    </xf>
    <xf numFmtId="0" fontId="0" fillId="0" borderId="60" xfId="0"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30" fillId="0" borderId="62" xfId="2" applyFont="1" applyBorder="1" applyAlignment="1">
      <alignment horizontal="left" vertical="center" wrapText="1"/>
    </xf>
    <xf numFmtId="0" fontId="0" fillId="0" borderId="58" xfId="0" applyBorder="1" applyAlignment="1">
      <alignment horizontal="center" vertical="center"/>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0" fontId="0" fillId="0" borderId="15" xfId="0" applyFont="1" applyBorder="1" applyAlignment="1">
      <alignment horizontal="center" vertical="center"/>
    </xf>
    <xf numFmtId="0" fontId="0" fillId="0" borderId="19"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3" xfId="0" applyBorder="1" applyAlignment="1">
      <alignment horizontal="center" vertical="center"/>
    </xf>
    <xf numFmtId="0" fontId="10" fillId="0" borderId="20" xfId="0" applyFont="1" applyFill="1" applyBorder="1" applyAlignment="1">
      <alignment horizontal="left" vertical="center" wrapText="1"/>
    </xf>
    <xf numFmtId="0" fontId="0" fillId="0" borderId="0" xfId="0" applyBorder="1" applyAlignment="1">
      <alignment horizontal="center" vertical="center"/>
    </xf>
    <xf numFmtId="0" fontId="0" fillId="0" borderId="0" xfId="0" applyFont="1" applyBorder="1" applyAlignment="1">
      <alignment horizontal="center" vertical="center"/>
    </xf>
    <xf numFmtId="0" fontId="16" fillId="6" borderId="10" xfId="2" applyNumberFormat="1" applyFont="1" applyFill="1" applyBorder="1" applyAlignment="1">
      <alignment horizontal="center" vertical="center"/>
    </xf>
    <xf numFmtId="0" fontId="16" fillId="5" borderId="10" xfId="2" applyNumberFormat="1" applyFont="1" applyFill="1" applyBorder="1" applyAlignment="1">
      <alignment horizontal="center" vertical="center"/>
    </xf>
    <xf numFmtId="0" fontId="16" fillId="4" borderId="19" xfId="2" applyNumberFormat="1" applyFont="1" applyFill="1" applyBorder="1" applyAlignment="1">
      <alignment horizontal="center" vertical="center"/>
    </xf>
    <xf numFmtId="0" fontId="15" fillId="0" borderId="0" xfId="2" applyFont="1" applyAlignment="1">
      <alignment horizontal="left" vertical="center"/>
    </xf>
    <xf numFmtId="0" fontId="16" fillId="5" borderId="7" xfId="2" applyNumberFormat="1" applyFont="1" applyFill="1" applyBorder="1" applyAlignment="1">
      <alignment horizontal="center" vertical="center"/>
    </xf>
    <xf numFmtId="0" fontId="16" fillId="6" borderId="7" xfId="2" applyNumberFormat="1" applyFont="1" applyFill="1" applyBorder="1" applyAlignment="1">
      <alignment horizontal="center" vertical="center"/>
    </xf>
    <xf numFmtId="0" fontId="16" fillId="6" borderId="21" xfId="2" applyNumberFormat="1" applyFont="1" applyFill="1" applyBorder="1" applyAlignment="1">
      <alignment horizontal="center" vertical="center"/>
    </xf>
    <xf numFmtId="0" fontId="16" fillId="0" borderId="48" xfId="2" applyFont="1" applyBorder="1" applyAlignment="1">
      <alignment horizontal="center" vertical="center"/>
    </xf>
    <xf numFmtId="0" fontId="8" fillId="0" borderId="54" xfId="0" applyFont="1" applyFill="1" applyBorder="1" applyAlignment="1">
      <alignment horizontal="center" vertical="center"/>
    </xf>
    <xf numFmtId="0" fontId="16" fillId="0" borderId="54" xfId="2" applyFont="1" applyBorder="1" applyAlignment="1">
      <alignment horizontal="center" vertical="center"/>
    </xf>
    <xf numFmtId="0" fontId="16" fillId="0" borderId="24" xfId="2" applyFont="1" applyBorder="1" applyAlignment="1">
      <alignment horizontal="center" vertical="center"/>
    </xf>
    <xf numFmtId="0" fontId="16" fillId="4" borderId="1" xfId="2" applyNumberFormat="1" applyFont="1" applyFill="1" applyBorder="1" applyAlignment="1">
      <alignment horizontal="center" vertical="center"/>
    </xf>
    <xf numFmtId="0" fontId="16" fillId="4" borderId="5" xfId="2" applyNumberFormat="1" applyFont="1" applyFill="1" applyBorder="1" applyAlignment="1">
      <alignment horizontal="center" vertical="center"/>
    </xf>
    <xf numFmtId="0" fontId="16" fillId="9" borderId="5" xfId="2" applyNumberFormat="1" applyFont="1" applyFill="1" applyBorder="1" applyAlignment="1">
      <alignment horizontal="center" vertical="center"/>
    </xf>
    <xf numFmtId="0" fontId="16" fillId="9" borderId="67" xfId="2" applyNumberFormat="1" applyFont="1" applyFill="1" applyBorder="1" applyAlignment="1">
      <alignment horizontal="center" vertical="center"/>
    </xf>
    <xf numFmtId="0" fontId="16" fillId="0" borderId="62" xfId="2" applyFont="1" applyBorder="1" applyAlignment="1">
      <alignment horizontal="left" vertical="center" wrapText="1"/>
    </xf>
    <xf numFmtId="0" fontId="16" fillId="0" borderId="68" xfId="2" applyFont="1" applyBorder="1" applyAlignment="1">
      <alignment horizontal="center" vertical="center"/>
    </xf>
    <xf numFmtId="0" fontId="16" fillId="0" borderId="65" xfId="2" applyFont="1" applyBorder="1" applyAlignment="1">
      <alignment horizontal="center" vertical="center"/>
    </xf>
    <xf numFmtId="0" fontId="16" fillId="0" borderId="63" xfId="2" applyFont="1" applyBorder="1" applyAlignment="1">
      <alignment horizontal="center" vertical="center"/>
    </xf>
    <xf numFmtId="0" fontId="16" fillId="0" borderId="0" xfId="2" applyFont="1" applyBorder="1" applyAlignment="1">
      <alignment horizontal="center" vertical="center"/>
    </xf>
    <xf numFmtId="0" fontId="20" fillId="0" borderId="0" xfId="0" applyFont="1" applyFill="1" applyBorder="1" applyAlignment="1">
      <alignment horizontal="center" vertical="center"/>
    </xf>
    <xf numFmtId="0" fontId="16" fillId="0" borderId="0" xfId="2" applyNumberFormat="1"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9"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2" fillId="0" borderId="7" xfId="0" applyFont="1" applyBorder="1"/>
    <xf numFmtId="0" fontId="2" fillId="0" borderId="73" xfId="0" applyFont="1" applyBorder="1" applyAlignment="1">
      <alignment vertical="center"/>
    </xf>
    <xf numFmtId="0" fontId="2" fillId="0" borderId="69" xfId="0" applyFont="1" applyBorder="1" applyAlignment="1">
      <alignment vertical="center"/>
    </xf>
    <xf numFmtId="0" fontId="2" fillId="0" borderId="75"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49" fontId="2" fillId="0" borderId="20" xfId="0" applyNumberFormat="1" applyFont="1" applyBorder="1" applyAlignment="1">
      <alignment horizontal="right" vertical="center" indent="1"/>
    </xf>
    <xf numFmtId="49" fontId="2" fillId="0" borderId="11" xfId="0" applyNumberFormat="1" applyFont="1" applyBorder="1" applyAlignment="1">
      <alignment horizontal="right" vertical="center" indent="1"/>
    </xf>
    <xf numFmtId="49" fontId="2" fillId="0" borderId="15" xfId="0" applyNumberFormat="1" applyFont="1" applyBorder="1" applyAlignment="1">
      <alignment horizontal="right" vertical="center" indent="1"/>
    </xf>
    <xf numFmtId="0" fontId="2" fillId="0" borderId="16" xfId="0" applyFont="1" applyBorder="1" applyAlignment="1">
      <alignment vertical="center"/>
    </xf>
    <xf numFmtId="0" fontId="4" fillId="0" borderId="77" xfId="0" applyFont="1" applyBorder="1" applyAlignment="1">
      <alignment vertical="center"/>
    </xf>
    <xf numFmtId="0" fontId="4" fillId="0" borderId="78" xfId="0" applyFont="1" applyBorder="1" applyAlignment="1"/>
    <xf numFmtId="0" fontId="4" fillId="0" borderId="16" xfId="0" applyFont="1" applyBorder="1" applyAlignment="1">
      <alignment vertical="center"/>
    </xf>
    <xf numFmtId="0" fontId="4" fillId="0" borderId="28" xfId="0" applyFont="1" applyBorder="1" applyAlignment="1"/>
    <xf numFmtId="0" fontId="4" fillId="0" borderId="30" xfId="0" applyFont="1" applyBorder="1" applyAlignment="1"/>
    <xf numFmtId="0" fontId="2" fillId="3" borderId="7" xfId="0" applyFont="1" applyFill="1" applyBorder="1" applyAlignment="1">
      <alignment horizontal="center" vertical="center" wrapText="1"/>
    </xf>
    <xf numFmtId="0" fontId="2" fillId="0" borderId="66" xfId="0" applyFont="1" applyBorder="1"/>
    <xf numFmtId="0" fontId="2" fillId="3" borderId="1" xfId="0" applyFont="1" applyFill="1" applyBorder="1" applyAlignment="1">
      <alignment horizontal="center" vertical="center"/>
    </xf>
    <xf numFmtId="0" fontId="5" fillId="0" borderId="73" xfId="0" applyFont="1" applyBorder="1" applyAlignment="1">
      <alignment horizontal="centerContinuous" vertical="center"/>
    </xf>
    <xf numFmtId="0" fontId="1" fillId="4" borderId="58" xfId="0" applyFont="1" applyFill="1" applyBorder="1" applyAlignment="1">
      <alignment horizontal="center" vertical="center"/>
    </xf>
    <xf numFmtId="0" fontId="1" fillId="4" borderId="48" xfId="0" applyFont="1" applyFill="1" applyBorder="1" applyAlignment="1">
      <alignment horizontal="center" vertical="center"/>
    </xf>
    <xf numFmtId="0" fontId="1" fillId="4" borderId="60" xfId="0" applyFont="1" applyFill="1" applyBorder="1" applyAlignment="1">
      <alignment horizontal="center" vertical="center"/>
    </xf>
    <xf numFmtId="0" fontId="0" fillId="4" borderId="74" xfId="0" applyFill="1" applyBorder="1" applyAlignment="1">
      <alignment horizontal="center" vertical="center"/>
    </xf>
    <xf numFmtId="0" fontId="0" fillId="4" borderId="52" xfId="0" applyFill="1" applyBorder="1" applyAlignment="1">
      <alignment horizontal="center" vertical="center"/>
    </xf>
    <xf numFmtId="0" fontId="0" fillId="4" borderId="53" xfId="0" applyFill="1" applyBorder="1" applyAlignment="1">
      <alignment horizontal="center" vertical="center"/>
    </xf>
    <xf numFmtId="0" fontId="0" fillId="4" borderId="23" xfId="0" applyFill="1" applyBorder="1" applyAlignment="1">
      <alignment horizontal="center" vertical="center"/>
    </xf>
    <xf numFmtId="0" fontId="0" fillId="4" borderId="23" xfId="0" applyFill="1" applyBorder="1"/>
    <xf numFmtId="0" fontId="0" fillId="4" borderId="24" xfId="0" applyFill="1" applyBorder="1"/>
    <xf numFmtId="0" fontId="1" fillId="4" borderId="68" xfId="0" applyFont="1" applyFill="1" applyBorder="1" applyAlignment="1">
      <alignment horizontal="center" vertical="center"/>
    </xf>
    <xf numFmtId="0" fontId="0" fillId="4" borderId="1" xfId="0" applyFill="1" applyBorder="1" applyAlignment="1">
      <alignment horizontal="center" vertical="center"/>
    </xf>
    <xf numFmtId="0" fontId="0" fillId="4" borderId="7" xfId="0" applyFill="1" applyBorder="1" applyAlignment="1">
      <alignment horizontal="center" vertical="center"/>
    </xf>
    <xf numFmtId="0" fontId="0" fillId="4" borderId="21" xfId="0" applyFill="1" applyBorder="1" applyAlignment="1">
      <alignment horizontal="center" vertical="center"/>
    </xf>
    <xf numFmtId="0" fontId="1" fillId="4" borderId="65" xfId="0" applyFont="1" applyFill="1" applyBorder="1" applyAlignment="1">
      <alignment horizontal="center" vertical="center"/>
    </xf>
    <xf numFmtId="0" fontId="0" fillId="4" borderId="5" xfId="0" applyFill="1" applyBorder="1" applyAlignment="1">
      <alignment horizontal="center" vertical="center"/>
    </xf>
    <xf numFmtId="0" fontId="0" fillId="4" borderId="2" xfId="0" applyFill="1" applyBorder="1" applyAlignment="1">
      <alignment horizontal="center" vertical="center"/>
    </xf>
    <xf numFmtId="0" fontId="0" fillId="4" borderId="10" xfId="0" applyFill="1" applyBorder="1" applyAlignment="1">
      <alignment horizontal="center" vertical="center"/>
    </xf>
    <xf numFmtId="0" fontId="1" fillId="4" borderId="63" xfId="0" applyFont="1" applyFill="1" applyBorder="1" applyAlignment="1">
      <alignment horizontal="center" vertical="center"/>
    </xf>
    <xf numFmtId="0" fontId="0" fillId="4" borderId="67" xfId="0" applyFill="1" applyBorder="1" applyAlignment="1">
      <alignment horizontal="center" vertical="center"/>
    </xf>
    <xf numFmtId="0" fontId="0" fillId="4" borderId="16" xfId="0" applyFill="1" applyBorder="1" applyAlignment="1">
      <alignment horizontal="center" vertical="center"/>
    </xf>
    <xf numFmtId="0" fontId="0" fillId="4" borderId="19" xfId="0" applyFill="1" applyBorder="1" applyAlignment="1">
      <alignment horizontal="center" vertical="center"/>
    </xf>
    <xf numFmtId="2" fontId="2" fillId="3" borderId="70" xfId="0" applyNumberFormat="1" applyFont="1" applyFill="1" applyBorder="1" applyAlignment="1">
      <alignment horizontal="center" vertical="center" wrapText="1"/>
    </xf>
    <xf numFmtId="0" fontId="5" fillId="0" borderId="84" xfId="0" applyFont="1" applyBorder="1" applyAlignment="1">
      <alignment horizontal="centerContinuous" vertical="center"/>
    </xf>
    <xf numFmtId="0" fontId="1" fillId="2" borderId="86"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1" xfId="0" applyFont="1" applyFill="1" applyBorder="1" applyAlignment="1">
      <alignment horizontal="center" vertical="center"/>
    </xf>
    <xf numFmtId="2" fontId="2" fillId="3" borderId="72" xfId="0" applyNumberFormat="1" applyFont="1" applyFill="1" applyBorder="1" applyAlignment="1">
      <alignment horizontal="center" vertical="center" wrapText="1"/>
    </xf>
    <xf numFmtId="0" fontId="2" fillId="3" borderId="86" xfId="0" applyFont="1" applyFill="1" applyBorder="1" applyAlignment="1">
      <alignment horizontal="center" vertical="center"/>
    </xf>
    <xf numFmtId="0" fontId="2" fillId="3" borderId="6" xfId="0" applyFont="1" applyFill="1" applyBorder="1" applyAlignment="1">
      <alignment horizontal="center" vertical="center" wrapText="1"/>
    </xf>
    <xf numFmtId="0" fontId="5" fillId="0" borderId="71" xfId="0" applyFont="1" applyBorder="1" applyAlignment="1">
      <alignment horizontal="centerContinuous" vertical="center"/>
    </xf>
    <xf numFmtId="0" fontId="5" fillId="0" borderId="87" xfId="0" applyFont="1" applyBorder="1" applyAlignment="1">
      <alignment horizontal="centerContinuous" vertical="center"/>
    </xf>
    <xf numFmtId="2" fontId="2" fillId="0" borderId="85" xfId="0" applyNumberFormat="1" applyFont="1" applyBorder="1" applyAlignment="1">
      <alignment horizontal="center" vertical="center"/>
    </xf>
    <xf numFmtId="2" fontId="2" fillId="0" borderId="66" xfId="0" applyNumberFormat="1" applyFont="1" applyBorder="1" applyAlignment="1">
      <alignment horizontal="center" vertical="center"/>
    </xf>
    <xf numFmtId="0" fontId="1" fillId="0" borderId="58" xfId="0" applyFont="1" applyBorder="1" applyAlignment="1">
      <alignment horizontal="center"/>
    </xf>
    <xf numFmtId="0" fontId="1" fillId="0" borderId="58" xfId="0" applyFont="1" applyBorder="1" applyAlignment="1">
      <alignment horizontal="center" vertical="center"/>
    </xf>
    <xf numFmtId="0" fontId="1" fillId="0" borderId="58" xfId="0" applyFont="1" applyBorder="1" applyAlignment="1">
      <alignment horizontal="left" vertical="center"/>
    </xf>
    <xf numFmtId="0" fontId="0" fillId="0" borderId="57" xfId="0" applyBorder="1" applyAlignment="1">
      <alignment horizontal="left" vertical="center"/>
    </xf>
    <xf numFmtId="0" fontId="0" fillId="0" borderId="0" xfId="0" applyBorder="1" applyAlignment="1">
      <alignment horizontal="left" vertical="center"/>
    </xf>
    <xf numFmtId="0" fontId="0" fillId="0" borderId="69" xfId="0" applyBorder="1"/>
    <xf numFmtId="0" fontId="0" fillId="0" borderId="57" xfId="0" applyBorder="1"/>
    <xf numFmtId="0" fontId="0" fillId="0" borderId="73" xfId="0" applyBorder="1"/>
    <xf numFmtId="0" fontId="4" fillId="0" borderId="4" xfId="0" applyFont="1" applyBorder="1" applyAlignment="1">
      <alignment vertical="center"/>
    </xf>
    <xf numFmtId="0" fontId="2" fillId="0" borderId="31" xfId="0" applyFont="1" applyBorder="1" applyAlignment="1">
      <alignment vertical="center"/>
    </xf>
    <xf numFmtId="0" fontId="4" fillId="0" borderId="29" xfId="0" applyFont="1" applyBorder="1" applyAlignment="1">
      <alignment vertical="center"/>
    </xf>
    <xf numFmtId="49" fontId="2" fillId="0" borderId="12" xfId="0" applyNumberFormat="1" applyFont="1" applyBorder="1" applyAlignment="1">
      <alignment horizontal="right" vertical="center" indent="1"/>
    </xf>
    <xf numFmtId="0" fontId="1" fillId="4" borderId="61" xfId="0" applyFont="1" applyFill="1" applyBorder="1" applyAlignment="1">
      <alignment horizontal="center" vertical="center"/>
    </xf>
    <xf numFmtId="0" fontId="1" fillId="4" borderId="88" xfId="0" applyFont="1" applyFill="1" applyBorder="1" applyAlignment="1">
      <alignment horizontal="center" vertical="center"/>
    </xf>
    <xf numFmtId="0" fontId="1" fillId="4" borderId="89" xfId="0" applyFont="1" applyFill="1" applyBorder="1" applyAlignment="1">
      <alignment horizontal="center" vertical="center"/>
    </xf>
    <xf numFmtId="0" fontId="0" fillId="0" borderId="0" xfId="0" applyBorder="1"/>
    <xf numFmtId="0" fontId="0" fillId="0" borderId="74" xfId="0" applyBorder="1"/>
    <xf numFmtId="0" fontId="0" fillId="0" borderId="74" xfId="0" applyBorder="1" applyAlignment="1">
      <alignment horizontal="center" vertical="center"/>
    </xf>
    <xf numFmtId="0" fontId="29" fillId="0" borderId="74" xfId="0" applyFont="1" applyBorder="1" applyAlignment="1">
      <alignment horizontal="center" vertical="center"/>
    </xf>
    <xf numFmtId="0" fontId="1" fillId="0" borderId="74" xfId="0" applyFont="1" applyBorder="1" applyAlignment="1">
      <alignment horizontal="center" vertical="center"/>
    </xf>
    <xf numFmtId="0" fontId="1" fillId="0" borderId="74" xfId="0" applyFont="1" applyBorder="1" applyAlignment="1">
      <alignment horizontal="center"/>
    </xf>
    <xf numFmtId="0" fontId="0" fillId="0" borderId="57" xfId="0" applyBorder="1" applyAlignment="1">
      <alignment horizontal="center" vertical="center"/>
    </xf>
    <xf numFmtId="0" fontId="0" fillId="0" borderId="74" xfId="0" applyFont="1" applyBorder="1" applyAlignment="1">
      <alignment horizontal="center" vertical="center"/>
    </xf>
    <xf numFmtId="0" fontId="0" fillId="0" borderId="69" xfId="0" applyBorder="1" applyAlignment="1">
      <alignment horizontal="center" vertical="center"/>
    </xf>
    <xf numFmtId="0" fontId="0" fillId="0" borderId="69" xfId="0" applyFont="1" applyBorder="1" applyAlignment="1">
      <alignment horizontal="center" vertical="center"/>
    </xf>
    <xf numFmtId="0" fontId="0"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10" fillId="0" borderId="68" xfId="0" applyFont="1" applyFill="1" applyBorder="1" applyAlignment="1">
      <alignment horizontal="left" vertical="center" wrapText="1"/>
    </xf>
    <xf numFmtId="0" fontId="13" fillId="0" borderId="65" xfId="0" applyFont="1" applyFill="1" applyBorder="1" applyAlignment="1">
      <alignment horizontal="left" vertical="top" wrapText="1"/>
    </xf>
    <xf numFmtId="0" fontId="11" fillId="0" borderId="65" xfId="0" applyFont="1" applyFill="1" applyBorder="1" applyAlignment="1">
      <alignment wrapText="1"/>
    </xf>
    <xf numFmtId="0" fontId="11" fillId="0" borderId="101" xfId="0" applyFont="1" applyFill="1" applyBorder="1" applyAlignment="1">
      <alignment wrapText="1"/>
    </xf>
    <xf numFmtId="0" fontId="11" fillId="0" borderId="63" xfId="0" applyFont="1" applyFill="1" applyBorder="1" applyAlignment="1">
      <alignment wrapText="1"/>
    </xf>
    <xf numFmtId="0" fontId="13" fillId="0" borderId="63" xfId="0" applyFont="1" applyFill="1" applyBorder="1" applyAlignment="1">
      <alignment horizontal="left" vertical="top" wrapText="1"/>
    </xf>
    <xf numFmtId="164" fontId="11" fillId="0" borderId="20" xfId="0" applyNumberFormat="1" applyFont="1" applyFill="1" applyBorder="1" applyAlignment="1">
      <alignment horizontal="left" vertical="center"/>
    </xf>
    <xf numFmtId="0" fontId="12" fillId="0" borderId="15" xfId="0" applyFont="1" applyFill="1" applyBorder="1" applyAlignment="1">
      <alignment horizontal="left" vertical="center"/>
    </xf>
    <xf numFmtId="0" fontId="0" fillId="0" borderId="0" xfId="0" applyFill="1" applyBorder="1" applyAlignment="1">
      <alignment horizontal="left" vertical="center"/>
    </xf>
    <xf numFmtId="0" fontId="11" fillId="0" borderId="10" xfId="0" applyFont="1" applyFill="1" applyBorder="1" applyAlignment="1">
      <alignment vertical="center"/>
    </xf>
    <xf numFmtId="0" fontId="11" fillId="0" borderId="19" xfId="0" applyFont="1" applyFill="1" applyBorder="1" applyAlignment="1">
      <alignment vertical="center"/>
    </xf>
    <xf numFmtId="0" fontId="11" fillId="0" borderId="7" xfId="0" applyFont="1" applyFill="1" applyBorder="1" applyAlignment="1">
      <alignment horizontal="center" vertical="center"/>
    </xf>
    <xf numFmtId="0" fontId="12" fillId="0" borderId="16" xfId="0" applyFont="1" applyFill="1" applyBorder="1" applyAlignment="1">
      <alignment horizontal="left" vertical="center"/>
    </xf>
    <xf numFmtId="49" fontId="4" fillId="0" borderId="31" xfId="0" applyNumberFormat="1" applyFont="1" applyBorder="1" applyAlignment="1">
      <alignment vertical="center"/>
    </xf>
    <xf numFmtId="49" fontId="4" fillId="0" borderId="33" xfId="0" applyNumberFormat="1" applyFont="1" applyBorder="1" applyAlignment="1">
      <alignment vertical="center"/>
    </xf>
    <xf numFmtId="49" fontId="4" fillId="0" borderId="3" xfId="0" applyNumberFormat="1" applyFont="1" applyBorder="1" applyAlignment="1">
      <alignment vertical="center"/>
    </xf>
    <xf numFmtId="49" fontId="4" fillId="0" borderId="29" xfId="0" applyNumberFormat="1" applyFont="1" applyBorder="1" applyAlignment="1">
      <alignment vertical="center"/>
    </xf>
    <xf numFmtId="49" fontId="4" fillId="0" borderId="27" xfId="0" applyNumberFormat="1" applyFont="1" applyBorder="1" applyAlignment="1">
      <alignment vertical="center"/>
    </xf>
    <xf numFmtId="49" fontId="4" fillId="0" borderId="30" xfId="0" applyNumberFormat="1" applyFont="1" applyBorder="1" applyAlignment="1">
      <alignment vertical="center"/>
    </xf>
    <xf numFmtId="0" fontId="2" fillId="15" borderId="22" xfId="0" applyFont="1" applyFill="1" applyBorder="1" applyAlignment="1">
      <alignment horizontal="center" vertical="center"/>
    </xf>
    <xf numFmtId="0" fontId="2" fillId="15" borderId="23" xfId="0" applyFont="1" applyFill="1" applyBorder="1" applyAlignment="1">
      <alignment horizontal="center" vertical="center"/>
    </xf>
    <xf numFmtId="0" fontId="5" fillId="0" borderId="0" xfId="0" applyFont="1" applyFill="1" applyBorder="1" applyAlignment="1">
      <alignment vertical="center" wrapText="1"/>
    </xf>
    <xf numFmtId="0" fontId="5" fillId="0" borderId="68"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55" xfId="0" applyFont="1" applyBorder="1" applyAlignment="1">
      <alignment vertical="center"/>
    </xf>
    <xf numFmtId="0" fontId="2" fillId="15" borderId="22"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Protection="1">
      <protection locked="0"/>
    </xf>
    <xf numFmtId="0" fontId="2" fillId="0" borderId="0" xfId="0" applyFont="1" applyBorder="1" applyAlignment="1" applyProtection="1">
      <alignment vertical="center"/>
      <protection locked="0"/>
    </xf>
    <xf numFmtId="0" fontId="1" fillId="0" borderId="0" xfId="0" applyFont="1" applyFill="1" applyBorder="1" applyAlignment="1" applyProtection="1">
      <alignment horizontal="left" vertical="top"/>
      <protection locked="0"/>
    </xf>
    <xf numFmtId="0" fontId="10" fillId="0" borderId="0" xfId="0" applyFont="1" applyFill="1" applyBorder="1" applyProtection="1">
      <protection locked="0"/>
    </xf>
    <xf numFmtId="0" fontId="0" fillId="0" borderId="0" xfId="0"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49" fontId="10" fillId="0" borderId="0" xfId="0" applyNumberFormat="1" applyFont="1" applyFill="1" applyBorder="1" applyAlignment="1" applyProtection="1">
      <alignment horizontal="right" vertical="top" wrapText="1"/>
      <protection locked="0"/>
    </xf>
    <xf numFmtId="0" fontId="10" fillId="0" borderId="0" xfId="0" applyFont="1" applyFill="1" applyBorder="1" applyAlignment="1" applyProtection="1">
      <alignment horizontal="left" vertical="top" wrapText="1"/>
      <protection locked="0"/>
    </xf>
    <xf numFmtId="49" fontId="5" fillId="0" borderId="0" xfId="0" applyNumberFormat="1" applyFont="1" applyFill="1" applyBorder="1" applyAlignment="1" applyProtection="1">
      <alignment horizontal="left" vertical="top"/>
      <protection locked="0"/>
    </xf>
    <xf numFmtId="0" fontId="5" fillId="0" borderId="0" xfId="0" applyFont="1" applyFill="1" applyBorder="1" applyAlignment="1" applyProtection="1">
      <alignment horizontal="left" vertical="top" wrapText="1"/>
      <protection locked="0"/>
    </xf>
    <xf numFmtId="49" fontId="10" fillId="0" borderId="0" xfId="0" applyNumberFormat="1" applyFont="1" applyFill="1" applyBorder="1" applyAlignment="1" applyProtection="1">
      <alignment horizontal="left" vertical="top" wrapText="1"/>
      <protection locked="0"/>
    </xf>
    <xf numFmtId="49" fontId="10" fillId="0" borderId="0" xfId="0" applyNumberFormat="1" applyFont="1" applyFill="1" applyBorder="1" applyProtection="1">
      <protection locked="0"/>
    </xf>
    <xf numFmtId="0" fontId="1" fillId="0" borderId="0" xfId="0"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left" vertical="center"/>
      <protection locked="0"/>
    </xf>
    <xf numFmtId="0" fontId="5" fillId="0" borderId="0" xfId="0" applyFont="1" applyFill="1" applyBorder="1" applyAlignment="1" applyProtection="1">
      <alignment horizontal="left" wrapText="1"/>
      <protection locked="0"/>
    </xf>
    <xf numFmtId="0" fontId="0" fillId="0" borderId="0" xfId="0" applyFill="1" applyBorder="1" applyAlignment="1" applyProtection="1">
      <alignment horizontal="left" vertical="center"/>
      <protection locked="0"/>
    </xf>
    <xf numFmtId="49" fontId="10" fillId="0" borderId="0" xfId="0" applyNumberFormat="1" applyFont="1" applyFill="1" applyBorder="1" applyAlignment="1" applyProtection="1">
      <alignment horizontal="right" vertical="center" wrapText="1"/>
      <protection locked="0"/>
    </xf>
    <xf numFmtId="0" fontId="1" fillId="0" borderId="0" xfId="0" applyFont="1" applyFill="1" applyBorder="1" applyAlignment="1" applyProtection="1">
      <alignment horizontal="left"/>
      <protection locked="0"/>
    </xf>
    <xf numFmtId="0" fontId="0" fillId="0" borderId="0" xfId="0" applyFill="1" applyBorder="1" applyAlignment="1" applyProtection="1">
      <alignment horizontal="left"/>
      <protection locked="0"/>
    </xf>
    <xf numFmtId="0" fontId="10" fillId="0" borderId="0" xfId="0" applyFont="1" applyFill="1" applyBorder="1" applyAlignment="1" applyProtection="1">
      <alignment wrapText="1"/>
      <protection locked="0"/>
    </xf>
    <xf numFmtId="0" fontId="32" fillId="15" borderId="23" xfId="0" applyFont="1" applyFill="1" applyBorder="1" applyAlignment="1" applyProtection="1">
      <alignment vertical="center" wrapText="1"/>
      <protection locked="0"/>
    </xf>
    <xf numFmtId="0" fontId="32" fillId="15" borderId="24" xfId="0" applyFont="1" applyFill="1" applyBorder="1" applyAlignment="1" applyProtection="1">
      <alignment horizontal="center" vertical="center" wrapText="1"/>
      <protection locked="0"/>
    </xf>
    <xf numFmtId="0" fontId="28" fillId="0" borderId="5" xfId="0" applyFont="1" applyFill="1" applyBorder="1" applyAlignment="1">
      <alignment horizontal="left" vertical="top" wrapText="1"/>
    </xf>
    <xf numFmtId="0" fontId="28" fillId="0" borderId="19" xfId="0" applyFont="1" applyFill="1" applyBorder="1" applyAlignment="1">
      <alignment horizontal="left" vertical="top" wrapText="1"/>
    </xf>
    <xf numFmtId="0" fontId="24" fillId="0" borderId="55" xfId="0" applyFont="1" applyFill="1" applyBorder="1" applyAlignment="1">
      <alignment horizontal="left" vertical="top" wrapText="1"/>
    </xf>
    <xf numFmtId="0" fontId="24" fillId="0" borderId="17" xfId="0" applyFont="1" applyFill="1" applyBorder="1" applyAlignment="1">
      <alignment horizontal="left" vertical="top" wrapText="1"/>
    </xf>
    <xf numFmtId="0" fontId="2" fillId="15" borderId="102" xfId="0" applyFont="1" applyFill="1" applyBorder="1" applyAlignment="1" applyProtection="1">
      <alignment horizontal="center" vertical="center"/>
      <protection locked="0"/>
    </xf>
    <xf numFmtId="0" fontId="2" fillId="15" borderId="76" xfId="0" applyFont="1" applyFill="1" applyBorder="1" applyAlignment="1" applyProtection="1">
      <alignment horizontal="center" vertical="center"/>
      <protection locked="0"/>
    </xf>
    <xf numFmtId="0" fontId="4" fillId="0" borderId="39" xfId="0" applyFont="1" applyBorder="1" applyAlignment="1" applyProtection="1">
      <alignment vertical="center"/>
      <protection locked="0"/>
    </xf>
    <xf numFmtId="0" fontId="4" fillId="0" borderId="42" xfId="0" applyFont="1" applyBorder="1" applyAlignment="1" applyProtection="1">
      <alignment vertical="center"/>
      <protection locked="0"/>
    </xf>
    <xf numFmtId="0" fontId="4" fillId="0" borderId="42" xfId="0" applyFont="1" applyBorder="1" applyAlignment="1" applyProtection="1">
      <protection locked="0"/>
    </xf>
    <xf numFmtId="0" fontId="4" fillId="0" borderId="45" xfId="0" applyFont="1" applyBorder="1" applyAlignment="1" applyProtection="1">
      <alignment vertical="center"/>
      <protection locked="0"/>
    </xf>
    <xf numFmtId="0" fontId="4" fillId="0" borderId="0" xfId="0" applyFont="1" applyBorder="1" applyProtection="1">
      <protection locked="0"/>
    </xf>
    <xf numFmtId="0" fontId="4" fillId="0" borderId="38" xfId="0" applyFont="1" applyBorder="1" applyAlignment="1" applyProtection="1">
      <alignment vertical="center"/>
      <protection locked="0"/>
    </xf>
    <xf numFmtId="0" fontId="4" fillId="0" borderId="44" xfId="0" applyFont="1" applyBorder="1" applyAlignment="1" applyProtection="1">
      <alignment vertical="center"/>
      <protection locked="0"/>
    </xf>
    <xf numFmtId="0" fontId="4" fillId="0" borderId="43" xfId="0" applyFont="1" applyBorder="1" applyAlignment="1" applyProtection="1">
      <alignment vertical="center"/>
      <protection locked="0"/>
    </xf>
    <xf numFmtId="0" fontId="4" fillId="0" borderId="104" xfId="0" applyFont="1" applyBorder="1" applyAlignment="1" applyProtection="1">
      <protection locked="0"/>
    </xf>
    <xf numFmtId="0" fontId="4" fillId="0" borderId="44" xfId="0" applyFont="1" applyBorder="1" applyAlignment="1" applyProtection="1">
      <protection locked="0"/>
    </xf>
    <xf numFmtId="0" fontId="4" fillId="0" borderId="46" xfId="0" applyFont="1" applyBorder="1" applyAlignment="1" applyProtection="1">
      <protection locked="0"/>
    </xf>
    <xf numFmtId="0" fontId="4" fillId="0" borderId="35" xfId="0" applyFont="1" applyBorder="1" applyAlignment="1" applyProtection="1">
      <alignment vertical="center"/>
      <protection locked="0"/>
    </xf>
    <xf numFmtId="0" fontId="4" fillId="0" borderId="36"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37" xfId="0" applyFont="1" applyBorder="1" applyAlignment="1" applyProtection="1">
      <alignment vertical="center"/>
      <protection locked="0"/>
    </xf>
    <xf numFmtId="0" fontId="2" fillId="0" borderId="1"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1" fillId="14" borderId="81" xfId="0" applyFont="1" applyFill="1" applyBorder="1" applyAlignment="1" applyProtection="1">
      <alignment horizontal="center" vertical="center" wrapText="1"/>
      <protection locked="0"/>
    </xf>
    <xf numFmtId="0" fontId="1" fillId="14" borderId="67" xfId="0" applyFont="1" applyFill="1" applyBorder="1" applyAlignment="1" applyProtection="1">
      <alignment horizontal="center" vertical="center" wrapText="1"/>
      <protection locked="0"/>
    </xf>
    <xf numFmtId="0" fontId="1" fillId="14" borderId="16" xfId="0" applyFont="1" applyFill="1" applyBorder="1" applyAlignment="1" applyProtection="1">
      <alignment horizontal="center" vertical="center" wrapText="1"/>
      <protection locked="0"/>
    </xf>
    <xf numFmtId="0" fontId="1" fillId="14" borderId="27" xfId="0" applyFont="1" applyFill="1" applyBorder="1" applyAlignment="1" applyProtection="1">
      <alignment horizontal="center" vertical="center" wrapText="1"/>
      <protection locked="0"/>
    </xf>
    <xf numFmtId="0" fontId="1" fillId="14" borderId="82" xfId="0" applyFont="1" applyFill="1" applyBorder="1" applyAlignment="1" applyProtection="1">
      <alignment horizontal="center" vertical="center" wrapText="1"/>
      <protection locked="0"/>
    </xf>
    <xf numFmtId="0" fontId="1" fillId="14" borderId="81" xfId="0" applyFont="1" applyFill="1" applyBorder="1" applyAlignment="1" applyProtection="1">
      <alignment horizontal="center" vertical="center"/>
      <protection locked="0"/>
    </xf>
    <xf numFmtId="0" fontId="1" fillId="14" borderId="16" xfId="0" applyFont="1" applyFill="1" applyBorder="1" applyAlignment="1" applyProtection="1">
      <alignment horizontal="center" vertical="center"/>
      <protection locked="0"/>
    </xf>
    <xf numFmtId="0" fontId="1" fillId="14" borderId="19" xfId="0" applyFont="1" applyFill="1" applyBorder="1" applyAlignment="1" applyProtection="1">
      <alignment horizontal="center" vertical="center"/>
      <protection locked="0"/>
    </xf>
    <xf numFmtId="0" fontId="1" fillId="14" borderId="15" xfId="0" applyFont="1" applyFill="1" applyBorder="1" applyAlignment="1" applyProtection="1">
      <alignment horizontal="center" vertical="center" wrapText="1"/>
      <protection locked="0"/>
    </xf>
    <xf numFmtId="0" fontId="1" fillId="14" borderId="15" xfId="0" applyFont="1" applyFill="1" applyBorder="1" applyAlignment="1" applyProtection="1">
      <alignment horizontal="center" vertical="center"/>
      <protection locked="0"/>
    </xf>
    <xf numFmtId="0" fontId="1" fillId="14" borderId="27" xfId="0" applyFont="1" applyFill="1" applyBorder="1" applyAlignment="1" applyProtection="1">
      <alignment horizontal="center" vertical="center"/>
      <protection locked="0"/>
    </xf>
    <xf numFmtId="0" fontId="1" fillId="14" borderId="82" xfId="0" applyFont="1" applyFill="1" applyBorder="1" applyAlignment="1" applyProtection="1">
      <alignment horizontal="center" vertical="center"/>
      <protection locked="0"/>
    </xf>
    <xf numFmtId="0" fontId="2" fillId="0" borderId="5"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5" xfId="0" applyFont="1" applyBorder="1" applyAlignment="1" applyProtection="1">
      <alignment wrapText="1"/>
      <protection locked="0"/>
    </xf>
    <xf numFmtId="0" fontId="2" fillId="0" borderId="2" xfId="0" applyFont="1" applyBorder="1" applyAlignment="1" applyProtection="1">
      <alignment wrapText="1"/>
      <protection locked="0"/>
    </xf>
    <xf numFmtId="2" fontId="2" fillId="3" borderId="94" xfId="0" applyNumberFormat="1" applyFont="1" applyFill="1" applyBorder="1" applyAlignment="1" applyProtection="1">
      <alignment horizontal="center" vertical="center" wrapText="1"/>
      <protection locked="0"/>
    </xf>
    <xf numFmtId="0" fontId="2" fillId="3" borderId="57" xfId="0" applyFont="1" applyFill="1" applyBorder="1" applyAlignment="1" applyProtection="1">
      <alignment vertical="top" wrapText="1"/>
      <protection locked="0"/>
    </xf>
    <xf numFmtId="0" fontId="2" fillId="3" borderId="94" xfId="0" applyFont="1" applyFill="1" applyBorder="1" applyAlignment="1" applyProtection="1">
      <alignment vertical="top" wrapText="1"/>
      <protection locked="0"/>
    </xf>
    <xf numFmtId="0" fontId="2" fillId="3" borderId="0" xfId="0" applyFont="1" applyFill="1" applyBorder="1" applyAlignment="1" applyProtection="1">
      <alignment vertical="top" wrapText="1"/>
      <protection locked="0"/>
    </xf>
    <xf numFmtId="0" fontId="2" fillId="8" borderId="57" xfId="0" applyFont="1" applyFill="1" applyBorder="1" applyAlignment="1" applyProtection="1">
      <alignment vertical="top" wrapText="1"/>
      <protection locked="0"/>
    </xf>
    <xf numFmtId="0" fontId="2" fillId="3" borderId="26" xfId="0" applyFont="1" applyFill="1" applyBorder="1" applyAlignment="1" applyProtection="1">
      <alignment horizontal="center" vertical="center"/>
      <protection locked="0"/>
    </xf>
    <xf numFmtId="0" fontId="2" fillId="3" borderId="57" xfId="0" applyFont="1" applyFill="1" applyBorder="1" applyAlignment="1" applyProtection="1">
      <alignment horizontal="center" vertical="center" wrapText="1"/>
      <protection locked="0"/>
    </xf>
    <xf numFmtId="0" fontId="5" fillId="0" borderId="57" xfId="0" applyFont="1" applyBorder="1" applyAlignment="1" applyProtection="1">
      <alignment horizontal="center" vertical="center"/>
      <protection locked="0"/>
    </xf>
    <xf numFmtId="0" fontId="2" fillId="3" borderId="26"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52" xfId="0" applyFont="1" applyFill="1" applyBorder="1" applyAlignment="1" applyProtection="1">
      <alignment horizontal="center" vertical="center" wrapText="1"/>
      <protection locked="0"/>
    </xf>
    <xf numFmtId="0" fontId="5" fillId="0" borderId="52" xfId="0" applyFont="1" applyBorder="1" applyAlignment="1" applyProtection="1">
      <alignment horizontal="center" vertical="center"/>
      <protection locked="0"/>
    </xf>
    <xf numFmtId="2" fontId="2" fillId="0" borderId="87" xfId="0" applyNumberFormat="1" applyFont="1" applyFill="1" applyBorder="1" applyAlignment="1" applyProtection="1">
      <alignment horizontal="center" vertical="center" wrapText="1"/>
      <protection locked="0"/>
    </xf>
    <xf numFmtId="0" fontId="2" fillId="0" borderId="71" xfId="0" applyFont="1" applyFill="1" applyBorder="1" applyAlignment="1" applyProtection="1">
      <alignment horizontal="left" vertical="center" wrapText="1"/>
      <protection locked="0"/>
    </xf>
    <xf numFmtId="164" fontId="2" fillId="0" borderId="9"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6" xfId="0" applyFont="1" applyFill="1" applyBorder="1" applyAlignment="1" applyProtection="1">
      <alignment vertical="top" wrapText="1"/>
      <protection locked="0"/>
    </xf>
    <xf numFmtId="0" fontId="2" fillId="8" borderId="71" xfId="0" applyFont="1" applyFill="1" applyBorder="1" applyAlignment="1" applyProtection="1">
      <alignment vertical="top" wrapText="1"/>
      <protection locked="0"/>
    </xf>
    <xf numFmtId="0" fontId="2" fillId="0" borderId="71" xfId="0" applyFont="1" applyFill="1" applyBorder="1" applyAlignment="1" applyProtection="1">
      <alignment horizontal="left" vertical="top" wrapText="1"/>
      <protection locked="0"/>
    </xf>
    <xf numFmtId="0" fontId="2" fillId="8" borderId="97" xfId="0" applyFont="1" applyFill="1" applyBorder="1" applyAlignment="1" applyProtection="1">
      <alignment horizontal="center" vertical="center"/>
      <protection locked="0"/>
    </xf>
    <xf numFmtId="0" fontId="2" fillId="8" borderId="71" xfId="0" applyFont="1" applyFill="1" applyBorder="1" applyAlignment="1" applyProtection="1">
      <alignment horizontal="center" vertical="center" wrapText="1"/>
      <protection locked="0"/>
    </xf>
    <xf numFmtId="0" fontId="5" fillId="13" borderId="71" xfId="0" applyFont="1" applyFill="1" applyBorder="1" applyAlignment="1" applyProtection="1">
      <alignment horizontal="center" vertical="center"/>
      <protection locked="0"/>
    </xf>
    <xf numFmtId="0" fontId="2" fillId="8" borderId="49"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8" borderId="6" xfId="0" applyFont="1" applyFill="1" applyBorder="1" applyAlignment="1" applyProtection="1">
      <alignment horizontal="center" vertical="center" wrapText="1"/>
      <protection locked="0"/>
    </xf>
    <xf numFmtId="0" fontId="2" fillId="8" borderId="90" xfId="0" applyFont="1" applyFill="1" applyBorder="1" applyAlignment="1" applyProtection="1">
      <alignment horizontal="center" vertical="center"/>
      <protection locked="0"/>
    </xf>
    <xf numFmtId="0" fontId="5" fillId="13" borderId="6" xfId="0" applyFont="1" applyFill="1" applyBorder="1" applyAlignment="1" applyProtection="1">
      <alignment horizontal="center" vertical="center"/>
      <protection locked="0"/>
    </xf>
    <xf numFmtId="2" fontId="2" fillId="3" borderId="100" xfId="0" applyNumberFormat="1" applyFont="1" applyFill="1" applyBorder="1" applyAlignment="1" applyProtection="1">
      <alignment horizontal="center" vertical="center" wrapText="1"/>
      <protection locked="0"/>
    </xf>
    <xf numFmtId="0" fontId="2" fillId="3" borderId="4" xfId="0" applyFont="1" applyFill="1" applyBorder="1" applyProtection="1">
      <protection locked="0"/>
    </xf>
    <xf numFmtId="0" fontId="2" fillId="3" borderId="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protection locked="0"/>
    </xf>
    <xf numFmtId="0" fontId="2" fillId="3" borderId="4" xfId="0" applyFont="1" applyFill="1" applyBorder="1" applyAlignment="1" applyProtection="1">
      <alignment vertical="top" wrapText="1"/>
      <protection locked="0"/>
    </xf>
    <xf numFmtId="0" fontId="2" fillId="3" borderId="5" xfId="0" applyFont="1" applyFill="1" applyBorder="1" applyProtection="1">
      <protection locked="0"/>
    </xf>
    <xf numFmtId="0" fontId="2" fillId="3" borderId="2" xfId="0" applyFont="1" applyFill="1" applyBorder="1" applyProtection="1">
      <protection locked="0"/>
    </xf>
    <xf numFmtId="0" fontId="29" fillId="7" borderId="87" xfId="0" applyFont="1" applyFill="1" applyBorder="1" applyAlignment="1" applyProtection="1">
      <alignment horizontal="left" vertical="center"/>
      <protection locked="0"/>
    </xf>
    <xf numFmtId="0" fontId="29" fillId="7" borderId="4" xfId="0" applyFont="1" applyFill="1" applyBorder="1" applyAlignment="1" applyProtection="1">
      <alignment horizontal="left" vertical="center"/>
      <protection locked="0"/>
    </xf>
    <xf numFmtId="0" fontId="2" fillId="0" borderId="5" xfId="0" applyFont="1" applyBorder="1" applyProtection="1">
      <protection locked="0"/>
    </xf>
    <xf numFmtId="0" fontId="2" fillId="0" borderId="2" xfId="0" applyFont="1" applyBorder="1" applyProtection="1">
      <protection locked="0"/>
    </xf>
    <xf numFmtId="0" fontId="2" fillId="0" borderId="71" xfId="0" applyFont="1" applyFill="1" applyBorder="1" applyAlignment="1" applyProtection="1">
      <alignment horizontal="center" vertical="center"/>
      <protection locked="0"/>
    </xf>
    <xf numFmtId="0" fontId="2" fillId="0" borderId="87" xfId="0" applyFont="1" applyFill="1" applyBorder="1" applyAlignment="1" applyProtection="1">
      <alignment horizontal="center" vertical="center"/>
      <protection locked="0"/>
    </xf>
    <xf numFmtId="0" fontId="2" fillId="0" borderId="71" xfId="0" applyFont="1" applyFill="1" applyBorder="1" applyAlignment="1" applyProtection="1">
      <alignment horizontal="center" vertical="center" wrapText="1"/>
      <protection locked="0"/>
    </xf>
    <xf numFmtId="0" fontId="5" fillId="0" borderId="71"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wrapText="1"/>
      <protection locked="0"/>
    </xf>
    <xf numFmtId="164" fontId="2" fillId="0" borderId="2" xfId="0" applyNumberFormat="1" applyFont="1" applyFill="1" applyBorder="1" applyAlignment="1" applyProtection="1">
      <alignment horizontal="center" vertical="center"/>
      <protection locked="0"/>
    </xf>
    <xf numFmtId="0" fontId="2" fillId="0" borderId="90" xfId="0" applyFont="1" applyFill="1" applyBorder="1" applyAlignment="1" applyProtection="1">
      <alignment horizontal="center" vertical="center"/>
      <protection locked="0"/>
    </xf>
    <xf numFmtId="0" fontId="5" fillId="0" borderId="71" xfId="0" applyFont="1" applyFill="1" applyBorder="1" applyAlignment="1" applyProtection="1">
      <alignment horizontal="left" vertical="center" wrapText="1"/>
      <protection locked="0"/>
    </xf>
    <xf numFmtId="0" fontId="2" fillId="0" borderId="5" xfId="0" applyFont="1" applyFill="1" applyBorder="1" applyProtection="1">
      <protection locked="0"/>
    </xf>
    <xf numFmtId="0" fontId="2" fillId="0" borderId="2" xfId="0" applyFont="1" applyFill="1" applyBorder="1" applyProtection="1">
      <protection locked="0"/>
    </xf>
    <xf numFmtId="0" fontId="2" fillId="0" borderId="49"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96" xfId="0" applyFont="1" applyBorder="1" applyProtection="1">
      <protection locked="0"/>
    </xf>
    <xf numFmtId="0" fontId="2" fillId="0" borderId="1" xfId="0" applyFont="1" applyBorder="1" applyProtection="1">
      <protection locked="0"/>
    </xf>
    <xf numFmtId="0" fontId="2" fillId="0" borderId="7" xfId="0" applyFont="1" applyBorder="1" applyProtection="1">
      <protection locked="0"/>
    </xf>
    <xf numFmtId="0" fontId="2" fillId="0" borderId="73" xfId="0" applyFont="1" applyBorder="1" applyProtection="1">
      <protection locked="0"/>
    </xf>
    <xf numFmtId="0" fontId="2" fillId="0" borderId="95" xfId="0" applyFont="1" applyBorder="1" applyProtection="1">
      <protection locked="0"/>
    </xf>
    <xf numFmtId="0" fontId="2" fillId="0" borderId="96" xfId="0" applyFont="1" applyBorder="1" applyAlignment="1" applyProtection="1">
      <alignment horizontal="center" vertical="center"/>
      <protection locked="0"/>
    </xf>
    <xf numFmtId="0" fontId="7" fillId="0" borderId="21" xfId="1" applyFont="1" applyFill="1" applyBorder="1" applyAlignment="1" applyProtection="1">
      <alignment horizontal="center" vertical="center"/>
      <protection locked="0" hidden="1"/>
    </xf>
    <xf numFmtId="0" fontId="2" fillId="0" borderId="20"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0" fontId="7" fillId="0" borderId="95" xfId="1" applyFont="1" applyFill="1" applyBorder="1" applyAlignment="1" applyProtection="1">
      <alignment vertical="center"/>
      <protection locked="0" hidden="1"/>
    </xf>
    <xf numFmtId="0" fontId="2" fillId="0" borderId="2" xfId="0" applyFont="1" applyBorder="1" applyAlignment="1" applyProtection="1">
      <alignment horizontal="center" vertical="center"/>
      <protection locked="0"/>
    </xf>
    <xf numFmtId="0" fontId="2" fillId="0" borderId="8" xfId="0" applyFont="1" applyBorder="1" applyProtection="1">
      <protection locked="0"/>
    </xf>
    <xf numFmtId="0" fontId="2" fillId="0" borderId="9" xfId="0" applyFont="1" applyBorder="1" applyProtection="1">
      <protection locked="0"/>
    </xf>
    <xf numFmtId="0" fontId="2" fillId="0" borderId="3" xfId="0" applyFont="1" applyBorder="1" applyProtection="1">
      <protection locked="0"/>
    </xf>
    <xf numFmtId="0" fontId="2" fillId="0" borderId="9" xfId="0" applyFont="1" applyBorder="1" applyAlignment="1" applyProtection="1">
      <alignment horizontal="center" vertical="center"/>
      <protection locked="0"/>
    </xf>
    <xf numFmtId="0" fontId="7" fillId="0" borderId="10" xfId="1" applyFont="1" applyFill="1" applyBorder="1" applyAlignment="1" applyProtection="1">
      <alignment horizontal="center" vertical="center"/>
      <protection locked="0" hidden="1"/>
    </xf>
    <xf numFmtId="0" fontId="2" fillId="0" borderId="1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7" fillId="0" borderId="8" xfId="1" applyFont="1" applyFill="1" applyBorder="1" applyAlignment="1" applyProtection="1">
      <alignment vertical="center"/>
      <protection locked="0" hidden="1"/>
    </xf>
    <xf numFmtId="0" fontId="2" fillId="0" borderId="5" xfId="0" applyFont="1" applyBorder="1" applyAlignment="1" applyProtection="1">
      <alignment horizontal="center" vertical="center"/>
      <protection locked="0"/>
    </xf>
    <xf numFmtId="165" fontId="4" fillId="0" borderId="27" xfId="0" applyNumberFormat="1" applyFont="1" applyBorder="1" applyAlignment="1">
      <alignment horizontal="left" vertical="center"/>
    </xf>
    <xf numFmtId="0" fontId="4" fillId="0" borderId="41" xfId="0" applyNumberFormat="1" applyFont="1" applyBorder="1" applyAlignment="1" applyProtection="1">
      <alignment vertical="center"/>
      <protection locked="0"/>
    </xf>
    <xf numFmtId="0" fontId="4" fillId="0" borderId="43" xfId="0" applyNumberFormat="1" applyFont="1" applyBorder="1" applyAlignment="1" applyProtection="1">
      <alignment vertical="center"/>
      <protection locked="0"/>
    </xf>
    <xf numFmtId="0" fontId="4" fillId="0" borderId="31" xfId="0" applyFont="1" applyBorder="1" applyAlignment="1">
      <alignment vertical="center"/>
    </xf>
    <xf numFmtId="0" fontId="4" fillId="0" borderId="3" xfId="0" applyFont="1" applyBorder="1" applyAlignment="1">
      <alignment vertical="center"/>
    </xf>
    <xf numFmtId="165" fontId="4" fillId="0" borderId="30" xfId="0" applyNumberFormat="1" applyFont="1" applyBorder="1" applyAlignment="1">
      <alignment vertical="center"/>
    </xf>
    <xf numFmtId="0" fontId="4" fillId="0" borderId="43" xfId="0" applyFont="1" applyBorder="1" applyAlignment="1" applyProtection="1">
      <protection locked="0"/>
    </xf>
    <xf numFmtId="0" fontId="5" fillId="0" borderId="71" xfId="0" applyFont="1" applyFill="1" applyBorder="1" applyAlignment="1" applyProtection="1">
      <alignment horizontal="center" vertical="center"/>
    </xf>
    <xf numFmtId="0" fontId="33" fillId="0" borderId="0" xfId="0" applyFont="1"/>
    <xf numFmtId="0" fontId="0" fillId="0" borderId="0" xfId="0" applyAlignment="1"/>
    <xf numFmtId="0" fontId="20" fillId="16" borderId="2" xfId="0" applyFont="1" applyFill="1" applyBorder="1" applyAlignment="1">
      <alignment horizontal="center" vertical="center"/>
    </xf>
    <xf numFmtId="0" fontId="20" fillId="16" borderId="2" xfId="0" applyFont="1" applyFill="1" applyBorder="1" applyAlignment="1">
      <alignment vertical="center"/>
    </xf>
    <xf numFmtId="0" fontId="34" fillId="0" borderId="0" xfId="0" applyFont="1" applyAlignment="1">
      <alignment horizontal="left" vertical="center"/>
    </xf>
    <xf numFmtId="0" fontId="5" fillId="0" borderId="0" xfId="0" applyFont="1" applyFill="1" applyBorder="1" applyProtection="1">
      <protection locked="0"/>
    </xf>
    <xf numFmtId="49" fontId="34" fillId="0" borderId="2" xfId="0" applyNumberFormat="1" applyFont="1" applyBorder="1" applyAlignment="1">
      <alignment horizontal="left" vertical="center"/>
    </xf>
    <xf numFmtId="49" fontId="34" fillId="0" borderId="2" xfId="0" applyNumberFormat="1" applyFont="1" applyBorder="1" applyAlignment="1">
      <alignment horizontal="center" vertical="center"/>
    </xf>
    <xf numFmtId="49" fontId="4" fillId="0" borderId="32" xfId="0" applyNumberFormat="1" applyFont="1" applyBorder="1" applyAlignment="1">
      <alignment vertical="center"/>
    </xf>
    <xf numFmtId="49" fontId="4" fillId="0" borderId="4" xfId="0" applyNumberFormat="1" applyFont="1" applyBorder="1" applyAlignment="1">
      <alignment vertical="center"/>
    </xf>
    <xf numFmtId="49" fontId="4" fillId="0" borderId="28" xfId="0" applyNumberFormat="1" applyFont="1" applyBorder="1" applyAlignment="1">
      <alignment vertical="center"/>
    </xf>
    <xf numFmtId="0" fontId="5" fillId="0" borderId="106" xfId="0" applyFont="1" applyFill="1" applyBorder="1" applyAlignment="1">
      <alignment horizontal="center" vertical="center" wrapText="1"/>
    </xf>
    <xf numFmtId="49" fontId="5" fillId="0" borderId="0" xfId="0" applyNumberFormat="1" applyFont="1" applyFill="1" applyBorder="1" applyAlignment="1" applyProtection="1">
      <alignment horizontal="left" vertical="top" wrapText="1"/>
      <protection locked="0"/>
    </xf>
    <xf numFmtId="164" fontId="4" fillId="0" borderId="40" xfId="0" applyNumberFormat="1" applyFont="1" applyBorder="1" applyAlignment="1">
      <alignment vertical="center"/>
    </xf>
    <xf numFmtId="0" fontId="11" fillId="0" borderId="73" xfId="0" applyFont="1" applyFill="1" applyBorder="1" applyAlignment="1">
      <alignment horizontal="left" vertical="top"/>
    </xf>
    <xf numFmtId="0" fontId="12" fillId="0" borderId="27" xfId="0" applyFont="1" applyFill="1" applyBorder="1" applyAlignment="1">
      <alignment horizontal="left" vertical="top"/>
    </xf>
    <xf numFmtId="0" fontId="11" fillId="0" borderId="21" xfId="0" applyFont="1" applyFill="1" applyBorder="1" applyAlignment="1">
      <alignment horizontal="left" vertical="top" wrapText="1"/>
    </xf>
    <xf numFmtId="49" fontId="34" fillId="0" borderId="2" xfId="0" applyNumberFormat="1" applyFont="1" applyBorder="1" applyAlignment="1">
      <alignment horizontal="left" vertical="center" wrapText="1"/>
    </xf>
    <xf numFmtId="0" fontId="32" fillId="15" borderId="23" xfId="0" applyFont="1" applyFill="1" applyBorder="1" applyAlignment="1">
      <alignment horizontal="center" vertical="center" wrapText="1"/>
    </xf>
    <xf numFmtId="0" fontId="32" fillId="15" borderId="24" xfId="0" applyFont="1" applyFill="1" applyBorder="1" applyAlignment="1">
      <alignment horizontal="center" vertical="center" wrapText="1"/>
    </xf>
    <xf numFmtId="0" fontId="32" fillId="15" borderId="103" xfId="0" applyFont="1" applyFill="1" applyBorder="1" applyAlignment="1" applyProtection="1">
      <alignment horizontal="center" vertical="center"/>
      <protection locked="0"/>
    </xf>
    <xf numFmtId="0" fontId="32" fillId="15" borderId="105" xfId="0" applyFont="1" applyFill="1" applyBorder="1" applyAlignment="1" applyProtection="1">
      <alignment horizontal="center" vertical="center"/>
      <protection locked="0"/>
    </xf>
    <xf numFmtId="0" fontId="29" fillId="12" borderId="92" xfId="0" applyFont="1" applyFill="1" applyBorder="1" applyAlignment="1" applyProtection="1">
      <alignment horizontal="left" vertical="center" wrapText="1"/>
      <protection locked="0"/>
    </xf>
    <xf numFmtId="0" fontId="29" fillId="12" borderId="32" xfId="0" applyFont="1" applyFill="1" applyBorder="1" applyAlignment="1" applyProtection="1">
      <alignment horizontal="left" vertical="center" wrapText="1"/>
      <protection locked="0"/>
    </xf>
    <xf numFmtId="0" fontId="29" fillId="12" borderId="93" xfId="0" applyFont="1" applyFill="1" applyBorder="1" applyAlignment="1" applyProtection="1">
      <alignment horizontal="left" vertical="center" wrapText="1"/>
      <protection locked="0"/>
    </xf>
    <xf numFmtId="0" fontId="1" fillId="14" borderId="98" xfId="0" applyFont="1" applyFill="1" applyBorder="1" applyAlignment="1" applyProtection="1">
      <alignment horizontal="center" vertical="center" wrapText="1"/>
      <protection locked="0"/>
    </xf>
    <xf numFmtId="0" fontId="1" fillId="14" borderId="99" xfId="0" applyFont="1" applyFill="1" applyBorder="1" applyAlignment="1" applyProtection="1">
      <alignment horizontal="center" vertical="center" wrapText="1"/>
      <protection locked="0"/>
    </xf>
    <xf numFmtId="0" fontId="1" fillId="14" borderId="79" xfId="0" applyFont="1" applyFill="1" applyBorder="1" applyAlignment="1" applyProtection="1">
      <alignment horizontal="center" vertical="center" wrapText="1"/>
      <protection locked="0"/>
    </xf>
    <xf numFmtId="0" fontId="1" fillId="14" borderId="80" xfId="0" applyFont="1" applyFill="1" applyBorder="1" applyAlignment="1" applyProtection="1">
      <alignment horizontal="center" vertical="center" wrapText="1"/>
      <protection locked="0"/>
    </xf>
    <xf numFmtId="0" fontId="1" fillId="14" borderId="92" xfId="0" applyFont="1" applyFill="1" applyBorder="1" applyAlignment="1" applyProtection="1">
      <alignment horizontal="center" vertical="center" wrapText="1"/>
      <protection locked="0"/>
    </xf>
    <xf numFmtId="0" fontId="1" fillId="14" borderId="32" xfId="0" applyFont="1" applyFill="1" applyBorder="1" applyAlignment="1" applyProtection="1">
      <alignment horizontal="center" vertical="center" wrapText="1"/>
      <protection locked="0"/>
    </xf>
    <xf numFmtId="0" fontId="1" fillId="14" borderId="93" xfId="0" applyFont="1" applyFill="1" applyBorder="1" applyAlignment="1" applyProtection="1">
      <alignment horizontal="center" vertical="center" wrapText="1"/>
      <protection locked="0"/>
    </xf>
    <xf numFmtId="0" fontId="1" fillId="14" borderId="33" xfId="0" applyFont="1" applyFill="1" applyBorder="1" applyAlignment="1" applyProtection="1">
      <alignment horizontal="center" vertical="center" wrapText="1"/>
      <protection locked="0"/>
    </xf>
    <xf numFmtId="0" fontId="1" fillId="14" borderId="91" xfId="0" applyFont="1" applyFill="1" applyBorder="1" applyAlignment="1" applyProtection="1">
      <alignment horizontal="center" vertical="center"/>
      <protection locked="0"/>
    </xf>
    <xf numFmtId="0" fontId="1" fillId="14" borderId="32" xfId="0" applyFont="1" applyFill="1" applyBorder="1" applyAlignment="1" applyProtection="1">
      <alignment horizontal="center" vertical="center"/>
      <protection locked="0"/>
    </xf>
    <xf numFmtId="0" fontId="1" fillId="14" borderId="93" xfId="0" applyFont="1" applyFill="1" applyBorder="1" applyAlignment="1" applyProtection="1">
      <alignment horizontal="center" vertical="center"/>
      <protection locked="0"/>
    </xf>
    <xf numFmtId="0" fontId="1" fillId="14" borderId="33" xfId="0" applyFont="1" applyFill="1" applyBorder="1" applyAlignment="1" applyProtection="1">
      <alignment horizontal="center" vertical="center"/>
      <protection locked="0"/>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5" xfId="0" applyFont="1" applyFill="1" applyBorder="1" applyAlignment="1">
      <alignment horizontal="center" vertical="center"/>
    </xf>
    <xf numFmtId="0" fontId="11" fillId="0" borderId="0" xfId="0" applyFont="1" applyFill="1" applyBorder="1" applyAlignment="1">
      <alignment horizontal="left" vertical="top" wrapText="1"/>
    </xf>
    <xf numFmtId="0" fontId="20" fillId="11" borderId="22" xfId="0" applyFont="1" applyFill="1" applyBorder="1" applyAlignment="1">
      <alignment horizontal="center" vertical="center"/>
    </xf>
    <xf numFmtId="0" fontId="20" fillId="11" borderId="23" xfId="0" applyFont="1" applyFill="1" applyBorder="1" applyAlignment="1">
      <alignment horizontal="center" vertical="center"/>
    </xf>
    <xf numFmtId="0" fontId="20" fillId="11" borderId="24" xfId="0" applyFont="1" applyFill="1" applyBorder="1" applyAlignment="1">
      <alignment horizontal="center" vertical="center"/>
    </xf>
    <xf numFmtId="0" fontId="1" fillId="0" borderId="58" xfId="0" applyFont="1" applyBorder="1" applyAlignment="1">
      <alignment horizontal="center"/>
    </xf>
    <xf numFmtId="0" fontId="1" fillId="0" borderId="22" xfId="0" applyFont="1" applyBorder="1" applyAlignment="1">
      <alignment horizontal="center"/>
    </xf>
    <xf numFmtId="0" fontId="1" fillId="0" borderId="24" xfId="0" applyFont="1" applyBorder="1" applyAlignment="1">
      <alignment horizontal="center"/>
    </xf>
    <xf numFmtId="0" fontId="16" fillId="10" borderId="3" xfId="2" applyFont="1" applyFill="1" applyBorder="1" applyAlignment="1">
      <alignment horizontal="center" vertical="center"/>
    </xf>
    <xf numFmtId="0" fontId="16" fillId="10" borderId="4" xfId="2" applyFont="1" applyFill="1" applyBorder="1" applyAlignment="1">
      <alignment horizontal="center" vertical="center"/>
    </xf>
    <xf numFmtId="0" fontId="16" fillId="10" borderId="5" xfId="2"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49" fontId="9" fillId="0" borderId="3" xfId="0" applyNumberFormat="1" applyFont="1" applyFill="1" applyBorder="1" applyAlignment="1">
      <alignment horizontal="left" vertical="top" wrapText="1"/>
    </xf>
    <xf numFmtId="49" fontId="9" fillId="0" borderId="4" xfId="0" applyNumberFormat="1" applyFont="1" applyFill="1" applyBorder="1" applyAlignment="1">
      <alignment horizontal="left" vertical="top" wrapText="1"/>
    </xf>
    <xf numFmtId="49" fontId="9" fillId="0" borderId="29" xfId="0" applyNumberFormat="1" applyFont="1" applyFill="1" applyBorder="1" applyAlignment="1">
      <alignment horizontal="left" vertical="top" wrapText="1"/>
    </xf>
    <xf numFmtId="0" fontId="23" fillId="0" borderId="20"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49" fontId="9" fillId="0" borderId="27" xfId="0" applyNumberFormat="1" applyFont="1" applyFill="1" applyBorder="1" applyAlignment="1">
      <alignment horizontal="left" vertical="top" wrapText="1"/>
    </xf>
    <xf numFmtId="49" fontId="9" fillId="0" borderId="28" xfId="0" applyNumberFormat="1" applyFont="1" applyFill="1" applyBorder="1" applyAlignment="1">
      <alignment horizontal="left" vertical="top" wrapText="1"/>
    </xf>
    <xf numFmtId="49" fontId="9" fillId="0" borderId="30" xfId="0" applyNumberFormat="1" applyFont="1" applyFill="1" applyBorder="1" applyAlignment="1">
      <alignment horizontal="left" vertical="top" wrapText="1"/>
    </xf>
    <xf numFmtId="49" fontId="14" fillId="12" borderId="22" xfId="0" applyNumberFormat="1" applyFont="1" applyFill="1" applyBorder="1" applyAlignment="1">
      <alignment horizontal="center" vertical="center" wrapText="1"/>
    </xf>
    <xf numFmtId="49" fontId="14" fillId="12" borderId="23" xfId="0" applyNumberFormat="1" applyFont="1" applyFill="1" applyBorder="1" applyAlignment="1">
      <alignment horizontal="center" vertical="center" wrapText="1"/>
    </xf>
    <xf numFmtId="49" fontId="14" fillId="12" borderId="24" xfId="0" applyNumberFormat="1" applyFont="1" applyFill="1" applyBorder="1" applyAlignment="1">
      <alignment horizontal="center" vertical="center" wrapText="1"/>
    </xf>
    <xf numFmtId="0" fontId="1" fillId="2" borderId="34" xfId="0" applyFont="1" applyFill="1" applyBorder="1" applyAlignment="1">
      <alignment horizontal="center" vertical="center"/>
    </xf>
    <xf numFmtId="0" fontId="1" fillId="2" borderId="85" xfId="0" applyFont="1" applyFill="1" applyBorder="1" applyAlignment="1">
      <alignment horizontal="center" vertical="center"/>
    </xf>
    <xf numFmtId="0" fontId="2" fillId="15" borderId="56" xfId="0" applyFont="1" applyFill="1" applyBorder="1" applyAlignment="1">
      <alignment horizontal="center" vertical="center"/>
    </xf>
    <xf numFmtId="0" fontId="2" fillId="15" borderId="55" xfId="0"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3"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32" fillId="15" borderId="76" xfId="0" applyFont="1" applyFill="1" applyBorder="1" applyAlignment="1">
      <alignment horizontal="center" vertical="center" wrapText="1"/>
    </xf>
  </cellXfs>
  <cellStyles count="3">
    <cellStyle name="Normal" xfId="0" builtinId="0"/>
    <cellStyle name="Normal 2" xfId="2"/>
    <cellStyle name="Normal 3" xfId="1"/>
  </cellStyles>
  <dxfs count="43">
    <dxf>
      <font>
        <b/>
        <i val="0"/>
        <strike val="0"/>
        <condense val="0"/>
        <extend val="0"/>
        <outline val="0"/>
        <shadow val="0"/>
        <u val="none"/>
        <vertAlign val="baseline"/>
        <sz val="11"/>
        <color rgb="FF000000"/>
        <name val="Calibri"/>
        <scheme val="none"/>
      </font>
      <alignment horizontal="centerContinuous" vertical="center" textRotation="0" wrapText="0" indent="0" justifyLastLine="0" shrinkToFit="0" readingOrder="0"/>
      <border diagonalUp="0" diagonalDown="0">
        <left style="thick">
          <color indexed="64"/>
        </left>
        <right/>
        <top/>
        <bottom style="thin">
          <color indexed="64"/>
        </bottom>
        <vertical/>
        <horizontal/>
      </border>
    </dxf>
    <dxf>
      <font>
        <b/>
        <i val="0"/>
        <strike val="0"/>
        <condense val="0"/>
        <extend val="0"/>
        <outline val="0"/>
        <shadow val="0"/>
        <u val="none"/>
        <vertAlign val="baseline"/>
        <sz val="11"/>
        <color rgb="FF000000"/>
        <name val="Calibri"/>
        <scheme val="none"/>
      </font>
      <alignment horizontal="centerContinuous" vertical="center"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ck">
          <color indexed="64"/>
        </left>
        <right style="thin">
          <color indexed="64"/>
        </right>
        <top/>
        <bottom style="thin">
          <color indexed="64"/>
        </bottom>
      </border>
    </dxf>
    <dxf>
      <font>
        <b val="0"/>
        <i val="0"/>
        <strike val="0"/>
        <condense val="0"/>
        <extend val="0"/>
        <outline val="0"/>
        <shadow val="0"/>
        <u val="none"/>
        <vertAlign val="baseline"/>
        <sz val="11"/>
        <color rgb="FF000000"/>
        <name val="Calibri"/>
        <scheme val="minor"/>
      </font>
      <numFmt numFmtId="2" formatCode="0.00"/>
      <alignment horizontal="center" vertical="center" textRotation="0" wrapText="0" indent="0" justifyLastLine="0" shrinkToFit="0" readingOrder="0"/>
      <border diagonalUp="0" diagonalDown="0">
        <left style="thick">
          <color indexed="64"/>
        </left>
        <right style="thick">
          <color indexed="64"/>
        </right>
        <top/>
        <bottom style="thin">
          <color indexed="64"/>
        </bottom>
      </border>
    </dxf>
    <dxf>
      <font>
        <b val="0"/>
        <i val="0"/>
        <strike val="0"/>
        <condense val="0"/>
        <extend val="0"/>
        <outline val="0"/>
        <shadow val="0"/>
        <u val="none"/>
        <vertAlign val="baseline"/>
        <sz val="11"/>
        <color rgb="FF000000"/>
        <name val="Calibri"/>
        <scheme val="minor"/>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right style="thick">
          <color indexed="64"/>
        </right>
        <top/>
        <bottom style="thin">
          <color indexed="64"/>
        </bottom>
      </border>
    </dxf>
    <dxf>
      <border outline="0">
        <left style="thick">
          <color indexed="64"/>
        </left>
        <right style="thick">
          <color indexed="64"/>
        </right>
        <top style="thick">
          <color indexed="64"/>
        </top>
        <bottom style="thin">
          <color indexed="64"/>
        </bottom>
      </border>
    </dxf>
    <dxf>
      <border outline="0">
        <bottom style="thin">
          <color indexed="64"/>
        </bottom>
      </border>
    </dxf>
    <dxf>
      <font>
        <b/>
        <i val="0"/>
        <strike val="0"/>
        <condense val="0"/>
        <extend val="0"/>
        <outline val="0"/>
        <shadow val="0"/>
        <u val="none"/>
        <vertAlign val="baseline"/>
        <sz val="11"/>
        <color rgb="FF000000"/>
        <name val="Calibri"/>
        <scheme val="none"/>
      </font>
      <alignment horizontal="center"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0"/>
    </dxf>
    <dxf>
      <font>
        <b/>
        <i val="0"/>
        <strike val="0"/>
        <condense val="0"/>
        <extend val="0"/>
        <outline val="0"/>
        <shadow val="0"/>
        <u val="none"/>
        <vertAlign val="baseline"/>
        <sz val="11"/>
        <color rgb="FF000000"/>
        <name val="Calibri"/>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i val="0"/>
        <strike val="0"/>
        <condense val="0"/>
        <extend val="0"/>
        <outline val="0"/>
        <shadow val="0"/>
        <u val="none"/>
        <vertAlign val="baseline"/>
        <sz val="11"/>
        <color rgb="FF000000"/>
        <name val="Calibri"/>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i val="0"/>
        <strike val="0"/>
        <condense val="0"/>
        <extend val="0"/>
        <outline val="0"/>
        <shadow val="0"/>
        <u val="none"/>
        <vertAlign val="baseline"/>
        <sz val="11"/>
        <color rgb="FF000000"/>
        <name val="Calibri"/>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dxf>
    <dxf>
      <font>
        <b val="0"/>
        <i val="0"/>
        <strike val="0"/>
        <condense val="0"/>
        <extend val="0"/>
        <outline val="0"/>
        <shadow val="0"/>
        <u val="none"/>
        <vertAlign val="baseline"/>
        <sz val="11"/>
        <color rgb="FF000000"/>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protection locked="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protection locked="0"/>
    </dxf>
    <dxf>
      <font>
        <b val="0"/>
        <i val="0"/>
        <strike val="0"/>
        <condense val="0"/>
        <extend val="0"/>
        <outline val="0"/>
        <shadow val="0"/>
        <u val="none"/>
        <vertAlign val="baseline"/>
        <sz val="11"/>
        <color rgb="FF000000"/>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border diagonalUp="0" diagonalDown="0">
        <left style="thin">
          <color auto="1"/>
        </left>
        <right style="thin">
          <color auto="1"/>
        </right>
        <top style="thin">
          <color auto="1"/>
        </top>
        <bottom style="thin">
          <color auto="1"/>
        </bottom>
        <vertical style="thin">
          <color auto="1"/>
        </vertical>
        <horizontal style="thin">
          <color auto="1"/>
        </horizontal>
      </border>
      <protection locked="0"/>
    </dxf>
    <dxf>
      <font>
        <b val="0"/>
        <i val="0"/>
        <strike val="0"/>
        <condense val="0"/>
        <extend val="0"/>
        <outline val="0"/>
        <shadow val="0"/>
        <u val="none"/>
        <vertAlign val="baseline"/>
        <sz val="11"/>
        <color rgb="FF000000"/>
        <name val="Calibri"/>
        <scheme val="minor"/>
      </font>
      <numFmt numFmtId="2" formatCode="0.00"/>
      <fill>
        <patternFill patternType="solid">
          <fgColor indexed="64"/>
          <bgColor theme="0"/>
        </patternFill>
      </fill>
      <alignment horizontal="center" vertical="center" textRotation="0" wrapText="1" indent="0" justifyLastLine="0" shrinkToFit="0" readingOrder="0"/>
      <border diagonalUp="0" diagonalDown="0">
        <left style="thick">
          <color indexed="64"/>
        </left>
        <right/>
        <top/>
        <bottom/>
        <vertical/>
        <horizontal/>
      </border>
      <protection locked="0"/>
    </dxf>
    <dxf>
      <border outline="0">
        <left style="thin">
          <color indexed="64"/>
        </left>
        <right style="thick">
          <color indexed="64"/>
        </right>
        <top style="thin">
          <color indexed="64"/>
        </top>
        <bottom style="thin">
          <color indexed="64"/>
        </bottom>
      </border>
    </dxf>
    <dxf>
      <protection locked="0"/>
    </dxf>
    <dxf>
      <font>
        <b/>
        <i val="0"/>
        <strike val="0"/>
        <condense val="0"/>
        <extend val="0"/>
        <outline val="0"/>
        <shadow val="0"/>
        <u val="none"/>
        <vertAlign val="baseline"/>
        <sz val="11"/>
        <color rgb="FF000000"/>
        <name val="Calibri"/>
        <scheme val="none"/>
      </font>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protection locked="0"/>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6" tint="0.39994506668294322"/>
        </patternFill>
      </fill>
    </dxf>
  </dxfs>
  <tableStyles count="1" defaultTableStyle="TableStyleMedium2" defaultPivotStyle="PivotStyleLight16">
    <tableStyle name="Table Style 1" pivot="0" count="1">
      <tableStyleElement type="wholeTable" dxfId="42"/>
    </tableStyle>
  </tableStyles>
  <colors>
    <mruColors>
      <color rgb="FFA9DAF3"/>
      <color rgb="FF0049AD"/>
      <color rgb="FF33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123825</xdr:rowOff>
    </xdr:from>
    <xdr:to>
      <xdr:col>2</xdr:col>
      <xdr:colOff>230188</xdr:colOff>
      <xdr:row>0</xdr:row>
      <xdr:rowOff>798066</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123825"/>
          <a:ext cx="2625725" cy="67424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115359</xdr:colOff>
      <xdr:row>0</xdr:row>
      <xdr:rowOff>115316</xdr:rowOff>
    </xdr:from>
    <xdr:to>
      <xdr:col>1</xdr:col>
      <xdr:colOff>1259417</xdr:colOff>
      <xdr:row>0</xdr:row>
      <xdr:rowOff>789557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5359" y="115316"/>
          <a:ext cx="2625725" cy="67424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83609</xdr:colOff>
      <xdr:row>0</xdr:row>
      <xdr:rowOff>115317</xdr:rowOff>
    </xdr:from>
    <xdr:to>
      <xdr:col>1</xdr:col>
      <xdr:colOff>402167</xdr:colOff>
      <xdr:row>0</xdr:row>
      <xdr:rowOff>789558</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3609" y="115317"/>
          <a:ext cx="2625725" cy="67424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104511</xdr:colOff>
      <xdr:row>0</xdr:row>
      <xdr:rowOff>113331</xdr:rowOff>
    </xdr:from>
    <xdr:to>
      <xdr:col>1</xdr:col>
      <xdr:colOff>1237495</xdr:colOff>
      <xdr:row>0</xdr:row>
      <xdr:rowOff>667191</xdr:rowOff>
    </xdr:to>
    <xdr:pic>
      <xdr:nvPicPr>
        <xdr:cNvPr id="5" name="Pictur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4511" y="113331"/>
          <a:ext cx="2156922" cy="55386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123824</xdr:colOff>
      <xdr:row>0</xdr:row>
      <xdr:rowOff>190029</xdr:rowOff>
    </xdr:from>
    <xdr:to>
      <xdr:col>2</xdr:col>
      <xdr:colOff>57150</xdr:colOff>
      <xdr:row>0</xdr:row>
      <xdr:rowOff>876771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4" y="190029"/>
          <a:ext cx="2674409" cy="68674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1268730</xdr:colOff>
      <xdr:row>11</xdr:row>
      <xdr:rowOff>95250</xdr:rowOff>
    </xdr:from>
    <xdr:to>
      <xdr:col>5</xdr:col>
      <xdr:colOff>1261110</xdr:colOff>
      <xdr:row>11</xdr:row>
      <xdr:rowOff>95250</xdr:rowOff>
    </xdr:to>
    <xdr:cxnSp macro="">
      <xdr:nvCxnSpPr>
        <xdr:cNvPr id="26" name="Straight Connector 25"/>
        <xdr:cNvCxnSpPr/>
      </xdr:nvCxnSpPr>
      <xdr:spPr>
        <a:xfrm>
          <a:off x="5116830" y="3497580"/>
          <a:ext cx="12687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5953</xdr:colOff>
      <xdr:row>15</xdr:row>
      <xdr:rowOff>113110</xdr:rowOff>
    </xdr:from>
    <xdr:to>
      <xdr:col>6</xdr:col>
      <xdr:colOff>715</xdr:colOff>
      <xdr:row>15</xdr:row>
      <xdr:rowOff>113110</xdr:rowOff>
    </xdr:to>
    <xdr:cxnSp macro="">
      <xdr:nvCxnSpPr>
        <xdr:cNvPr id="29" name="Straight Connector 28"/>
        <xdr:cNvCxnSpPr/>
      </xdr:nvCxnSpPr>
      <xdr:spPr>
        <a:xfrm>
          <a:off x="5125641" y="5191126"/>
          <a:ext cx="12687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17</xdr:row>
      <xdr:rowOff>113110</xdr:rowOff>
    </xdr:from>
    <xdr:to>
      <xdr:col>5</xdr:col>
      <xdr:colOff>1268730</xdr:colOff>
      <xdr:row>17</xdr:row>
      <xdr:rowOff>113110</xdr:rowOff>
    </xdr:to>
    <xdr:cxnSp macro="">
      <xdr:nvCxnSpPr>
        <xdr:cNvPr id="31" name="Straight Connector 30"/>
        <xdr:cNvCxnSpPr/>
      </xdr:nvCxnSpPr>
      <xdr:spPr>
        <a:xfrm>
          <a:off x="5119688" y="5572126"/>
          <a:ext cx="12687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5953</xdr:colOff>
      <xdr:row>21</xdr:row>
      <xdr:rowOff>107156</xdr:rowOff>
    </xdr:from>
    <xdr:to>
      <xdr:col>6</xdr:col>
      <xdr:colOff>715</xdr:colOff>
      <xdr:row>21</xdr:row>
      <xdr:rowOff>107156</xdr:rowOff>
    </xdr:to>
    <xdr:cxnSp macro="">
      <xdr:nvCxnSpPr>
        <xdr:cNvPr id="33" name="Straight Connector 32"/>
        <xdr:cNvCxnSpPr/>
      </xdr:nvCxnSpPr>
      <xdr:spPr>
        <a:xfrm>
          <a:off x="5125641" y="6494859"/>
          <a:ext cx="12687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23</xdr:row>
      <xdr:rowOff>107156</xdr:rowOff>
    </xdr:from>
    <xdr:to>
      <xdr:col>5</xdr:col>
      <xdr:colOff>1268730</xdr:colOff>
      <xdr:row>23</xdr:row>
      <xdr:rowOff>107156</xdr:rowOff>
    </xdr:to>
    <xdr:cxnSp macro="">
      <xdr:nvCxnSpPr>
        <xdr:cNvPr id="35" name="Straight Connector 34"/>
        <xdr:cNvCxnSpPr/>
      </xdr:nvCxnSpPr>
      <xdr:spPr>
        <a:xfrm>
          <a:off x="5119688" y="6875859"/>
          <a:ext cx="12687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27</xdr:row>
      <xdr:rowOff>107157</xdr:rowOff>
    </xdr:from>
    <xdr:to>
      <xdr:col>5</xdr:col>
      <xdr:colOff>1268730</xdr:colOff>
      <xdr:row>27</xdr:row>
      <xdr:rowOff>107157</xdr:rowOff>
    </xdr:to>
    <xdr:cxnSp macro="">
      <xdr:nvCxnSpPr>
        <xdr:cNvPr id="37" name="Straight Connector 36"/>
        <xdr:cNvCxnSpPr/>
      </xdr:nvCxnSpPr>
      <xdr:spPr>
        <a:xfrm>
          <a:off x="5119688" y="7804548"/>
          <a:ext cx="12687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5953</xdr:colOff>
      <xdr:row>29</xdr:row>
      <xdr:rowOff>107156</xdr:rowOff>
    </xdr:from>
    <xdr:to>
      <xdr:col>6</xdr:col>
      <xdr:colOff>715</xdr:colOff>
      <xdr:row>29</xdr:row>
      <xdr:rowOff>107156</xdr:rowOff>
    </xdr:to>
    <xdr:cxnSp macro="">
      <xdr:nvCxnSpPr>
        <xdr:cNvPr id="39" name="Straight Connector 38"/>
        <xdr:cNvCxnSpPr/>
      </xdr:nvCxnSpPr>
      <xdr:spPr>
        <a:xfrm>
          <a:off x="5125641" y="8185547"/>
          <a:ext cx="12687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33</xdr:row>
      <xdr:rowOff>113110</xdr:rowOff>
    </xdr:from>
    <xdr:to>
      <xdr:col>5</xdr:col>
      <xdr:colOff>1268730</xdr:colOff>
      <xdr:row>33</xdr:row>
      <xdr:rowOff>113110</xdr:rowOff>
    </xdr:to>
    <xdr:cxnSp macro="">
      <xdr:nvCxnSpPr>
        <xdr:cNvPr id="43" name="Straight Connector 42"/>
        <xdr:cNvCxnSpPr/>
      </xdr:nvCxnSpPr>
      <xdr:spPr>
        <a:xfrm>
          <a:off x="5119688" y="9120188"/>
          <a:ext cx="12687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228601</xdr:colOff>
      <xdr:row>0</xdr:row>
      <xdr:rowOff>225786</xdr:rowOff>
    </xdr:from>
    <xdr:to>
      <xdr:col>1</xdr:col>
      <xdr:colOff>1401691</xdr:colOff>
      <xdr:row>0</xdr:row>
      <xdr:rowOff>862447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8601" y="225786"/>
          <a:ext cx="2479376" cy="636661"/>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74084</xdr:colOff>
      <xdr:row>0</xdr:row>
      <xdr:rowOff>110310</xdr:rowOff>
    </xdr:from>
    <xdr:to>
      <xdr:col>1</xdr:col>
      <xdr:colOff>1386416</xdr:colOff>
      <xdr:row>0</xdr:row>
      <xdr:rowOff>672856</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084" y="110310"/>
          <a:ext cx="2190749" cy="562546"/>
        </a:xfrm>
        <a:prstGeom prst="rect">
          <a:avLst/>
        </a:prstGeom>
        <a:noFill/>
      </xdr:spPr>
    </xdr:pic>
    <xdr:clientData/>
  </xdr:twoCellAnchor>
</xdr:wsDr>
</file>

<file path=xl/tables/table1.xml><?xml version="1.0" encoding="utf-8"?>
<table xmlns="http://schemas.openxmlformats.org/spreadsheetml/2006/main" id="1" name="Table1" displayName="Table1" ref="A8:V39" totalsRowShown="0" headerRowDxfId="33" dataDxfId="32" tableBorderDxfId="31">
  <autoFilter ref="A8:V39"/>
  <tableColumns count="22">
    <tableColumn id="1" name="Column1" dataDxfId="30">
      <calculatedColumnFormula>OFFSET(A9,-1,0)+0.01</calculatedColumnFormula>
    </tableColumn>
    <tableColumn id="2" name="Column2" dataDxfId="29"/>
    <tableColumn id="3" name="Column3" dataDxfId="28"/>
    <tableColumn id="27" name="Column33" dataDxfId="27"/>
    <tableColumn id="26" name="Column32" dataDxfId="26"/>
    <tableColumn id="4" name="Column4" dataDxfId="25"/>
    <tableColumn id="19" name="Column43" dataDxfId="24"/>
    <tableColumn id="18" name="Column42" dataDxfId="23"/>
    <tableColumn id="5" name="Column5" dataDxfId="22"/>
    <tableColumn id="6" name="Column6" dataDxfId="21"/>
    <tableColumn id="7" name="Column7" dataDxfId="20"/>
    <tableColumn id="8" name="Column8" dataDxfId="19">
      <calculatedColumnFormula>IF((OR($J9="",$K9="")),"",INDEX(RMMatrix,MATCH($K9,RMCons,0),MATCH($J9,RMLike,0)))</calculatedColumnFormula>
    </tableColumn>
    <tableColumn id="9" name="Column9" dataDxfId="18"/>
    <tableColumn id="21" name="Column92" dataDxfId="17"/>
    <tableColumn id="10" name="Column10" dataDxfId="16"/>
    <tableColumn id="11" name="Column11" dataDxfId="15"/>
    <tableColumn id="12" name="Column12" dataDxfId="14"/>
    <tableColumn id="13" name="Column13" dataDxfId="13"/>
    <tableColumn id="14" name="Column14" dataDxfId="12"/>
    <tableColumn id="15" name="Column15" dataDxfId="11">
      <calculatedColumnFormula>IF((OR($R9="",$S9="")),"",INDEX(RMMatrix,MATCH($S9,RMCons,0),MATCH($R9,RMLike,0)))</calculatedColumnFormula>
    </tableColumn>
    <tableColumn id="16" name="Column16" dataDxfId="10"/>
    <tableColumn id="17" name="Column17" dataDxfId="9"/>
  </tableColumns>
  <tableStyleInfo name="TableStyleMedium11" showFirstColumn="0" showLastColumn="0" showRowStripes="1" showColumnStripes="0"/>
</table>
</file>

<file path=xl/tables/table2.xml><?xml version="1.0" encoding="utf-8"?>
<table xmlns="http://schemas.openxmlformats.org/spreadsheetml/2006/main" id="10" name="Table10" displayName="Table10" ref="A21:G23" totalsRowShown="0" headerRowBorderDxfId="8" tableBorderDxfId="7">
  <autoFilter ref="A21:G23"/>
  <tableColumns count="7">
    <tableColumn id="1" name="Column1" dataDxfId="6">
      <calculatedColumnFormula>OFFSET(A22,-1,0)+0.01</calculatedColumnFormula>
    </tableColumn>
    <tableColumn id="2" name="Column2" dataDxfId="5"/>
    <tableColumn id="3" name="Column3" dataDxfId="4"/>
    <tableColumn id="4" name="Column4" dataDxfId="3"/>
    <tableColumn id="5" name="Column5" dataDxfId="2"/>
    <tableColumn id="6" name="Column6" dataDxfId="1">
      <calculatedColumnFormula>IF((OR(C22="",D22="",E22="")),"",INDEX(ESPLMatrix,MATCH(INDEX(ESSFMatrix,MATCH(C22,ESsev,0),MATCH(D22,ESfre,0)),ESSFlist,0),MATCH(E22,ESpos,0)))</calculatedColumnFormula>
    </tableColumn>
    <tableColumn id="7" name="Column7" dataDxfId="0">
      <calculatedColumnFormula>IF(F22="","",INDEX(ESSILMatrix,MATCH(F22,ESSILPL,0),MATCH("SIL",ESSILcol,0)))</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zoomScale="80" zoomScaleNormal="80" workbookViewId="0">
      <selection activeCell="A9" sqref="A9"/>
    </sheetView>
  </sheetViews>
  <sheetFormatPr defaultRowHeight="15" x14ac:dyDescent="0.25"/>
  <cols>
    <col min="1" max="1" width="42.7109375" customWidth="1"/>
    <col min="2" max="2" width="67.85546875" customWidth="1"/>
    <col min="3" max="3" width="19.7109375" customWidth="1"/>
    <col min="4" max="4" width="62.7109375" customWidth="1"/>
  </cols>
  <sheetData>
    <row r="1" spans="1:4" ht="21" x14ac:dyDescent="0.35">
      <c r="A1" s="423" t="s">
        <v>482</v>
      </c>
    </row>
    <row r="3" spans="1:4" s="424" customFormat="1" ht="27" customHeight="1" x14ac:dyDescent="0.25">
      <c r="A3" s="426" t="s">
        <v>483</v>
      </c>
      <c r="B3" s="426" t="s">
        <v>412</v>
      </c>
      <c r="C3" s="425" t="s">
        <v>484</v>
      </c>
      <c r="D3" s="425" t="s">
        <v>485</v>
      </c>
    </row>
    <row r="4" spans="1:4" ht="30.75" customHeight="1" x14ac:dyDescent="0.25">
      <c r="A4" s="429" t="s">
        <v>490</v>
      </c>
      <c r="B4" s="429" t="s">
        <v>520</v>
      </c>
      <c r="C4" s="430" t="s">
        <v>491</v>
      </c>
      <c r="D4" s="429"/>
    </row>
    <row r="5" spans="1:4" ht="49.5" customHeight="1" x14ac:dyDescent="0.25">
      <c r="A5" s="429" t="s">
        <v>523</v>
      </c>
      <c r="B5" s="429" t="s">
        <v>524</v>
      </c>
      <c r="C5" s="430" t="s">
        <v>491</v>
      </c>
      <c r="D5" s="440" t="s">
        <v>525</v>
      </c>
    </row>
    <row r="6" spans="1:4" ht="30.75" customHeight="1" x14ac:dyDescent="0.25">
      <c r="A6" s="429"/>
      <c r="B6" s="429"/>
      <c r="C6" s="430"/>
      <c r="D6" s="429"/>
    </row>
    <row r="7" spans="1:4" ht="18.75" customHeight="1" x14ac:dyDescent="0.25"/>
    <row r="8" spans="1:4" ht="21.75" customHeight="1" x14ac:dyDescent="0.25">
      <c r="A8" s="427" t="s">
        <v>526</v>
      </c>
    </row>
  </sheetData>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opLeftCell="A43" zoomScale="110" zoomScaleNormal="110" workbookViewId="0">
      <selection activeCell="F52" sqref="F52"/>
    </sheetView>
  </sheetViews>
  <sheetFormatPr defaultRowHeight="15" x14ac:dyDescent="0.25"/>
  <cols>
    <col min="1" max="1" width="27.42578125" style="285" customWidth="1"/>
    <col min="2" max="2" width="10.42578125" style="284" customWidth="1"/>
    <col min="3" max="3" width="98.85546875" style="284" customWidth="1"/>
    <col min="4" max="16384" width="9.140625" style="285"/>
  </cols>
  <sheetData>
    <row r="1" spans="1:10" s="281" customFormat="1" ht="72" customHeight="1" thickBot="1" x14ac:dyDescent="0.3">
      <c r="A1" s="279"/>
      <c r="B1" s="301"/>
      <c r="C1" s="302" t="s">
        <v>446</v>
      </c>
      <c r="D1" s="280"/>
      <c r="E1" s="280"/>
      <c r="H1" s="280"/>
      <c r="I1" s="280"/>
      <c r="J1" s="282"/>
    </row>
    <row r="3" spans="1:10" ht="60" x14ac:dyDescent="0.25">
      <c r="A3" s="283" t="s">
        <v>477</v>
      </c>
      <c r="B3" s="287" t="s">
        <v>320</v>
      </c>
      <c r="C3" s="288" t="s">
        <v>478</v>
      </c>
    </row>
    <row r="4" spans="1:10" ht="60" x14ac:dyDescent="0.25">
      <c r="A4" s="283"/>
      <c r="B4" s="287" t="s">
        <v>321</v>
      </c>
      <c r="C4" s="288" t="s">
        <v>502</v>
      </c>
    </row>
    <row r="5" spans="1:10" ht="45" x14ac:dyDescent="0.25">
      <c r="A5" s="283"/>
      <c r="B5" s="287" t="s">
        <v>348</v>
      </c>
      <c r="C5" s="288" t="s">
        <v>479</v>
      </c>
    </row>
    <row r="6" spans="1:10" x14ac:dyDescent="0.25">
      <c r="A6" s="283"/>
      <c r="C6" s="286"/>
    </row>
    <row r="7" spans="1:10" ht="30" x14ac:dyDescent="0.25">
      <c r="A7" s="283" t="s">
        <v>430</v>
      </c>
      <c r="B7" s="287" t="s">
        <v>320</v>
      </c>
      <c r="C7" s="288" t="s">
        <v>498</v>
      </c>
    </row>
    <row r="8" spans="1:10" ht="30" x14ac:dyDescent="0.25">
      <c r="A8" s="283"/>
      <c r="B8" s="287" t="s">
        <v>321</v>
      </c>
      <c r="C8" s="288" t="s">
        <v>497</v>
      </c>
    </row>
    <row r="9" spans="1:10" ht="120" x14ac:dyDescent="0.25">
      <c r="A9" s="283"/>
      <c r="B9" s="287" t="s">
        <v>348</v>
      </c>
      <c r="C9" s="288" t="s">
        <v>499</v>
      </c>
    </row>
    <row r="10" spans="1:10" x14ac:dyDescent="0.25">
      <c r="A10" s="283"/>
      <c r="B10" s="287"/>
      <c r="C10" s="288"/>
    </row>
    <row r="11" spans="1:10" x14ac:dyDescent="0.25">
      <c r="A11" s="283" t="s">
        <v>459</v>
      </c>
      <c r="C11" s="288"/>
    </row>
    <row r="12" spans="1:10" x14ac:dyDescent="0.25">
      <c r="A12" s="283"/>
      <c r="B12" s="428" t="s">
        <v>487</v>
      </c>
      <c r="C12" s="288"/>
    </row>
    <row r="13" spans="1:10" ht="45" x14ac:dyDescent="0.25">
      <c r="A13" s="283"/>
      <c r="B13" s="287" t="s">
        <v>320</v>
      </c>
      <c r="C13" s="291" t="s">
        <v>496</v>
      </c>
    </row>
    <row r="14" spans="1:10" x14ac:dyDescent="0.25">
      <c r="A14" s="283"/>
      <c r="C14" s="288"/>
    </row>
    <row r="15" spans="1:10" x14ac:dyDescent="0.25">
      <c r="A15" s="283"/>
      <c r="B15" s="289" t="s">
        <v>488</v>
      </c>
      <c r="C15" s="290"/>
    </row>
    <row r="16" spans="1:10" x14ac:dyDescent="0.25">
      <c r="A16" s="283"/>
      <c r="B16" s="289"/>
      <c r="C16" s="290" t="s">
        <v>431</v>
      </c>
    </row>
    <row r="17" spans="1:3" ht="31.5" customHeight="1" x14ac:dyDescent="0.25">
      <c r="A17" s="283"/>
      <c r="B17" s="287" t="s">
        <v>320</v>
      </c>
      <c r="C17" s="291" t="s">
        <v>500</v>
      </c>
    </row>
    <row r="18" spans="1:3" ht="22.5" customHeight="1" x14ac:dyDescent="0.25">
      <c r="A18" s="283"/>
      <c r="B18" s="287" t="s">
        <v>321</v>
      </c>
      <c r="C18" s="291" t="s">
        <v>501</v>
      </c>
    </row>
    <row r="19" spans="1:3" ht="17.25" customHeight="1" x14ac:dyDescent="0.25">
      <c r="A19" s="283"/>
      <c r="B19" s="287"/>
      <c r="C19" s="435" t="s">
        <v>494</v>
      </c>
    </row>
    <row r="20" spans="1:3" ht="60" x14ac:dyDescent="0.25">
      <c r="A20" s="283"/>
      <c r="B20" s="287" t="s">
        <v>348</v>
      </c>
      <c r="C20" s="291" t="s">
        <v>503</v>
      </c>
    </row>
    <row r="21" spans="1:3" x14ac:dyDescent="0.25">
      <c r="A21" s="283"/>
      <c r="B21" s="287"/>
      <c r="C21" s="435" t="s">
        <v>414</v>
      </c>
    </row>
    <row r="22" spans="1:3" ht="30" customHeight="1" x14ac:dyDescent="0.25">
      <c r="A22" s="283"/>
      <c r="B22" s="287" t="s">
        <v>433</v>
      </c>
      <c r="C22" s="291" t="s">
        <v>504</v>
      </c>
    </row>
    <row r="23" spans="1:3" ht="22.5" customHeight="1" x14ac:dyDescent="0.25">
      <c r="A23" s="283"/>
      <c r="B23" s="287"/>
      <c r="C23" s="291"/>
    </row>
    <row r="24" spans="1:3" x14ac:dyDescent="0.25">
      <c r="B24" s="289" t="s">
        <v>489</v>
      </c>
      <c r="C24" s="290"/>
    </row>
    <row r="25" spans="1:3" ht="45" x14ac:dyDescent="0.25">
      <c r="B25" s="287" t="s">
        <v>320</v>
      </c>
      <c r="C25" s="288" t="s">
        <v>513</v>
      </c>
    </row>
    <row r="26" spans="1:3" ht="45" x14ac:dyDescent="0.25">
      <c r="B26" s="287" t="s">
        <v>321</v>
      </c>
      <c r="C26" s="288" t="s">
        <v>476</v>
      </c>
    </row>
    <row r="27" spans="1:3" x14ac:dyDescent="0.25">
      <c r="A27" s="283"/>
      <c r="B27" s="292"/>
      <c r="C27" s="288"/>
    </row>
    <row r="28" spans="1:3" x14ac:dyDescent="0.25">
      <c r="A28" s="283"/>
      <c r="B28" s="289" t="s">
        <v>486</v>
      </c>
      <c r="C28" s="290"/>
    </row>
    <row r="29" spans="1:3" s="296" customFormat="1" ht="18.75" customHeight="1" x14ac:dyDescent="0.25">
      <c r="A29" s="293"/>
      <c r="B29" s="294"/>
      <c r="C29" s="295" t="s">
        <v>431</v>
      </c>
    </row>
    <row r="30" spans="1:3" ht="33.75" customHeight="1" x14ac:dyDescent="0.25">
      <c r="A30" s="283"/>
      <c r="B30" s="287" t="s">
        <v>320</v>
      </c>
      <c r="C30" s="291" t="s">
        <v>505</v>
      </c>
    </row>
    <row r="31" spans="1:3" ht="30" x14ac:dyDescent="0.25">
      <c r="A31" s="283"/>
      <c r="B31" s="287" t="s">
        <v>321</v>
      </c>
      <c r="C31" s="291" t="s">
        <v>506</v>
      </c>
    </row>
    <row r="32" spans="1:3" ht="45" x14ac:dyDescent="0.25">
      <c r="A32" s="283"/>
      <c r="B32" s="287" t="s">
        <v>348</v>
      </c>
      <c r="C32" s="291" t="s">
        <v>507</v>
      </c>
    </row>
    <row r="33" spans="1:3" s="296" customFormat="1" x14ac:dyDescent="0.25">
      <c r="A33" s="293"/>
      <c r="C33" s="295" t="s">
        <v>432</v>
      </c>
    </row>
    <row r="34" spans="1:3" ht="45" x14ac:dyDescent="0.25">
      <c r="A34" s="283"/>
      <c r="B34" s="287" t="s">
        <v>433</v>
      </c>
      <c r="C34" s="291" t="s">
        <v>466</v>
      </c>
    </row>
    <row r="35" spans="1:3" ht="60" x14ac:dyDescent="0.25">
      <c r="A35" s="283"/>
      <c r="B35" s="287" t="s">
        <v>434</v>
      </c>
      <c r="C35" s="291" t="s">
        <v>514</v>
      </c>
    </row>
    <row r="36" spans="1:3" ht="60" x14ac:dyDescent="0.25">
      <c r="A36" s="283"/>
      <c r="B36" s="287" t="s">
        <v>435</v>
      </c>
      <c r="C36" s="291" t="s">
        <v>508</v>
      </c>
    </row>
    <row r="37" spans="1:3" ht="30" x14ac:dyDescent="0.25">
      <c r="A37" s="283"/>
      <c r="B37" s="287" t="s">
        <v>436</v>
      </c>
      <c r="C37" s="288" t="s">
        <v>509</v>
      </c>
    </row>
    <row r="38" spans="1:3" ht="63.75" customHeight="1" x14ac:dyDescent="0.25">
      <c r="A38" s="283"/>
      <c r="B38" s="287" t="s">
        <v>437</v>
      </c>
      <c r="C38" s="288" t="s">
        <v>515</v>
      </c>
    </row>
    <row r="39" spans="1:3" ht="45" x14ac:dyDescent="0.25">
      <c r="A39" s="283"/>
      <c r="B39" s="287" t="s">
        <v>438</v>
      </c>
      <c r="C39" s="288" t="s">
        <v>467</v>
      </c>
    </row>
    <row r="40" spans="1:3" ht="45" x14ac:dyDescent="0.25">
      <c r="A40" s="283"/>
      <c r="B40" s="287" t="s">
        <v>439</v>
      </c>
      <c r="C40" s="288" t="s">
        <v>510</v>
      </c>
    </row>
    <row r="41" spans="1:3" ht="30" x14ac:dyDescent="0.25">
      <c r="A41" s="283"/>
      <c r="B41" s="287" t="s">
        <v>440</v>
      </c>
      <c r="C41" s="288" t="s">
        <v>511</v>
      </c>
    </row>
    <row r="42" spans="1:3" s="299" customFormat="1" x14ac:dyDescent="0.25">
      <c r="A42" s="298"/>
      <c r="B42" s="287"/>
      <c r="C42" s="295" t="s">
        <v>441</v>
      </c>
    </row>
    <row r="43" spans="1:3" ht="30" x14ac:dyDescent="0.25">
      <c r="A43" s="283"/>
      <c r="B43" s="287" t="s">
        <v>442</v>
      </c>
      <c r="C43" s="288" t="s">
        <v>468</v>
      </c>
    </row>
    <row r="44" spans="1:3" ht="30" x14ac:dyDescent="0.25">
      <c r="A44" s="283"/>
      <c r="B44" s="287" t="s">
        <v>443</v>
      </c>
      <c r="C44" s="288" t="s">
        <v>469</v>
      </c>
    </row>
    <row r="45" spans="1:3" ht="45" x14ac:dyDescent="0.25">
      <c r="A45" s="283"/>
      <c r="B45" s="287" t="s">
        <v>444</v>
      </c>
      <c r="C45" s="288" t="s">
        <v>512</v>
      </c>
    </row>
    <row r="46" spans="1:3" s="296" customFormat="1" x14ac:dyDescent="0.25">
      <c r="A46" s="293"/>
      <c r="B46" s="297"/>
      <c r="C46" s="295" t="s">
        <v>107</v>
      </c>
    </row>
    <row r="47" spans="1:3" ht="85.5" customHeight="1" x14ac:dyDescent="0.25">
      <c r="A47" s="283"/>
      <c r="B47" s="287" t="s">
        <v>445</v>
      </c>
      <c r="C47" s="288" t="s">
        <v>480</v>
      </c>
    </row>
    <row r="48" spans="1:3" ht="45" x14ac:dyDescent="0.25">
      <c r="A48" s="283"/>
      <c r="B48" s="287" t="s">
        <v>452</v>
      </c>
      <c r="C48" s="288" t="s">
        <v>522</v>
      </c>
    </row>
    <row r="49" spans="1:3" ht="30" x14ac:dyDescent="0.25">
      <c r="A49" s="283"/>
      <c r="B49" s="287" t="s">
        <v>453</v>
      </c>
      <c r="C49" s="288" t="s">
        <v>470</v>
      </c>
    </row>
    <row r="50" spans="1:3" ht="45" x14ac:dyDescent="0.25">
      <c r="A50" s="283"/>
      <c r="B50" s="287" t="s">
        <v>454</v>
      </c>
      <c r="C50" s="288" t="s">
        <v>471</v>
      </c>
    </row>
    <row r="51" spans="1:3" ht="45" x14ac:dyDescent="0.25">
      <c r="A51" s="283"/>
      <c r="B51" s="287" t="s">
        <v>455</v>
      </c>
      <c r="C51" s="288" t="s">
        <v>495</v>
      </c>
    </row>
    <row r="52" spans="1:3" x14ac:dyDescent="0.25">
      <c r="A52" s="283"/>
      <c r="B52" s="287"/>
      <c r="C52" s="295" t="s">
        <v>457</v>
      </c>
    </row>
    <row r="53" spans="1:3" ht="66.75" customHeight="1" x14ac:dyDescent="0.25">
      <c r="A53" s="283"/>
      <c r="B53" s="287" t="s">
        <v>456</v>
      </c>
      <c r="C53" s="288" t="s">
        <v>527</v>
      </c>
    </row>
    <row r="54" spans="1:3" x14ac:dyDescent="0.25">
      <c r="A54" s="283"/>
      <c r="B54" s="292"/>
      <c r="C54" s="288"/>
    </row>
    <row r="55" spans="1:3" x14ac:dyDescent="0.25">
      <c r="A55" s="283"/>
      <c r="B55" s="289" t="s">
        <v>460</v>
      </c>
      <c r="C55" s="290"/>
    </row>
    <row r="56" spans="1:3" ht="45" x14ac:dyDescent="0.25">
      <c r="A56" s="283"/>
      <c r="B56" s="287" t="s">
        <v>320</v>
      </c>
      <c r="C56" s="288" t="s">
        <v>472</v>
      </c>
    </row>
    <row r="57" spans="1:3" ht="30" x14ac:dyDescent="0.25">
      <c r="A57" s="283"/>
      <c r="B57" s="287" t="s">
        <v>321</v>
      </c>
      <c r="C57" s="288" t="s">
        <v>473</v>
      </c>
    </row>
    <row r="58" spans="1:3" x14ac:dyDescent="0.25">
      <c r="A58" s="283"/>
      <c r="B58" s="292"/>
      <c r="C58" s="288"/>
    </row>
    <row r="59" spans="1:3" x14ac:dyDescent="0.25">
      <c r="A59" s="283"/>
      <c r="B59" s="289" t="s">
        <v>461</v>
      </c>
      <c r="C59" s="290"/>
    </row>
    <row r="60" spans="1:3" ht="30" x14ac:dyDescent="0.25">
      <c r="A60" s="283"/>
      <c r="B60" s="287" t="s">
        <v>320</v>
      </c>
      <c r="C60" s="288" t="s">
        <v>516</v>
      </c>
    </row>
    <row r="61" spans="1:3" ht="45" x14ac:dyDescent="0.25">
      <c r="A61" s="283"/>
      <c r="B61" s="287" t="s">
        <v>321</v>
      </c>
      <c r="C61" s="288" t="s">
        <v>474</v>
      </c>
    </row>
    <row r="62" spans="1:3" x14ac:dyDescent="0.25">
      <c r="B62" s="292"/>
      <c r="C62" s="288"/>
    </row>
    <row r="63" spans="1:3" x14ac:dyDescent="0.25">
      <c r="B63" s="289" t="s">
        <v>462</v>
      </c>
      <c r="C63" s="290"/>
    </row>
    <row r="64" spans="1:3" ht="45" x14ac:dyDescent="0.25">
      <c r="B64" s="287" t="s">
        <v>320</v>
      </c>
      <c r="C64" s="288" t="s">
        <v>517</v>
      </c>
    </row>
    <row r="65" spans="2:3" ht="45" x14ac:dyDescent="0.25">
      <c r="B65" s="287" t="s">
        <v>321</v>
      </c>
      <c r="C65" s="288" t="s">
        <v>481</v>
      </c>
    </row>
    <row r="66" spans="2:3" ht="30" x14ac:dyDescent="0.25">
      <c r="B66" s="287" t="s">
        <v>348</v>
      </c>
      <c r="C66" s="288" t="s">
        <v>518</v>
      </c>
    </row>
    <row r="67" spans="2:3" ht="45" x14ac:dyDescent="0.25">
      <c r="B67" s="287" t="s">
        <v>433</v>
      </c>
      <c r="C67" s="288" t="s">
        <v>519</v>
      </c>
    </row>
    <row r="68" spans="2:3" x14ac:dyDescent="0.25">
      <c r="B68" s="287"/>
      <c r="C68" s="288"/>
    </row>
    <row r="69" spans="2:3" x14ac:dyDescent="0.25">
      <c r="B69" s="289" t="s">
        <v>463</v>
      </c>
      <c r="C69" s="290"/>
    </row>
    <row r="70" spans="2:3" ht="45" x14ac:dyDescent="0.25">
      <c r="B70" s="287" t="s">
        <v>320</v>
      </c>
      <c r="C70" s="288" t="s">
        <v>475</v>
      </c>
    </row>
    <row r="71" spans="2:3" x14ac:dyDescent="0.25">
      <c r="B71" s="287"/>
      <c r="C71" s="288"/>
    </row>
    <row r="72" spans="2:3" x14ac:dyDescent="0.25">
      <c r="B72" s="292"/>
      <c r="C72" s="300"/>
    </row>
    <row r="73" spans="2:3" x14ac:dyDescent="0.25">
      <c r="B73" s="292"/>
      <c r="C73" s="300"/>
    </row>
    <row r="74" spans="2:3" x14ac:dyDescent="0.25">
      <c r="C74" s="300"/>
    </row>
    <row r="75" spans="2:3" x14ac:dyDescent="0.25">
      <c r="C75" s="300"/>
    </row>
    <row r="76" spans="2:3" x14ac:dyDescent="0.25">
      <c r="C76" s="300"/>
    </row>
    <row r="77" spans="2:3" x14ac:dyDescent="0.25">
      <c r="C77" s="300"/>
    </row>
    <row r="78" spans="2:3" x14ac:dyDescent="0.25">
      <c r="C78" s="300"/>
    </row>
    <row r="79" spans="2:3" x14ac:dyDescent="0.25">
      <c r="C79" s="300"/>
    </row>
    <row r="80" spans="2:3" x14ac:dyDescent="0.25">
      <c r="C80" s="300"/>
    </row>
    <row r="81" spans="2:3" x14ac:dyDescent="0.25">
      <c r="C81" s="300"/>
    </row>
    <row r="82" spans="2:3" x14ac:dyDescent="0.25">
      <c r="C82" s="300"/>
    </row>
    <row r="83" spans="2:3" x14ac:dyDescent="0.25">
      <c r="B83" s="285"/>
      <c r="C83" s="300"/>
    </row>
    <row r="84" spans="2:3" x14ac:dyDescent="0.25">
      <c r="B84" s="285"/>
      <c r="C84" s="300"/>
    </row>
    <row r="85" spans="2:3" x14ac:dyDescent="0.25">
      <c r="B85" s="285"/>
      <c r="C85" s="300"/>
    </row>
    <row r="86" spans="2:3" x14ac:dyDescent="0.25">
      <c r="B86" s="285"/>
      <c r="C86" s="300"/>
    </row>
    <row r="87" spans="2:3" x14ac:dyDescent="0.25">
      <c r="B87" s="285"/>
      <c r="C87" s="300"/>
    </row>
    <row r="88" spans="2:3" x14ac:dyDescent="0.25">
      <c r="B88" s="285"/>
      <c r="C88" s="300"/>
    </row>
    <row r="89" spans="2:3" x14ac:dyDescent="0.25">
      <c r="B89" s="285"/>
      <c r="C89" s="300"/>
    </row>
    <row r="90" spans="2:3" x14ac:dyDescent="0.25">
      <c r="B90" s="285"/>
      <c r="C90" s="300"/>
    </row>
    <row r="91" spans="2:3" x14ac:dyDescent="0.25">
      <c r="B91" s="285"/>
      <c r="C91" s="300"/>
    </row>
    <row r="92" spans="2:3" x14ac:dyDescent="0.25">
      <c r="B92" s="285"/>
      <c r="C92" s="300"/>
    </row>
    <row r="93" spans="2:3" x14ac:dyDescent="0.25">
      <c r="B93" s="285"/>
      <c r="C93" s="300"/>
    </row>
    <row r="94" spans="2:3" x14ac:dyDescent="0.25">
      <c r="B94" s="285"/>
      <c r="C94" s="300"/>
    </row>
    <row r="95" spans="2:3" x14ac:dyDescent="0.25">
      <c r="B95" s="285"/>
      <c r="C95" s="300"/>
    </row>
    <row r="96" spans="2:3" x14ac:dyDescent="0.25">
      <c r="B96" s="285"/>
      <c r="C96" s="300"/>
    </row>
    <row r="97" spans="2:3" x14ac:dyDescent="0.25">
      <c r="B97" s="285"/>
      <c r="C97" s="300"/>
    </row>
    <row r="98" spans="2:3" x14ac:dyDescent="0.25">
      <c r="B98" s="285"/>
      <c r="C98" s="300"/>
    </row>
    <row r="99" spans="2:3" x14ac:dyDescent="0.25">
      <c r="B99" s="285"/>
      <c r="C99" s="300"/>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zoomScale="90" zoomScaleNormal="90" workbookViewId="0">
      <selection activeCell="D8" sqref="D8"/>
    </sheetView>
  </sheetViews>
  <sheetFormatPr defaultRowHeight="15" x14ac:dyDescent="0.25"/>
  <cols>
    <col min="1" max="1" width="22.28515625" style="10" customWidth="1"/>
    <col min="2" max="2" width="21.5703125" style="13" customWidth="1"/>
    <col min="3" max="3" width="42.5703125" style="13" customWidth="1"/>
    <col min="4" max="4" width="113.85546875" style="13" customWidth="1"/>
    <col min="5" max="16384" width="9.140625" style="10"/>
  </cols>
  <sheetData>
    <row r="1" spans="1:11" s="2" customFormat="1" ht="69.75" customHeight="1" thickBot="1" x14ac:dyDescent="0.3">
      <c r="A1" s="273"/>
      <c r="B1" s="441" t="s">
        <v>424</v>
      </c>
      <c r="C1" s="441"/>
      <c r="D1" s="442"/>
      <c r="E1" s="1"/>
      <c r="F1" s="1"/>
      <c r="I1" s="1"/>
      <c r="J1" s="1"/>
      <c r="K1" s="3"/>
    </row>
    <row r="2" spans="1:11" s="2" customFormat="1" ht="18.75" customHeight="1" thickBot="1" x14ac:dyDescent="0.3">
      <c r="A2" s="110"/>
      <c r="D2" s="111"/>
      <c r="E2" s="1"/>
      <c r="F2" s="1"/>
      <c r="I2" s="1"/>
      <c r="J2" s="1"/>
      <c r="K2" s="3"/>
    </row>
    <row r="3" spans="1:11" s="5" customFormat="1" ht="18.75" customHeight="1" x14ac:dyDescent="0.25">
      <c r="A3" s="92" t="s">
        <v>1</v>
      </c>
      <c r="B3" s="267"/>
      <c r="C3" s="431"/>
      <c r="D3" s="268"/>
      <c r="E3" s="4"/>
      <c r="F3" s="4"/>
      <c r="I3" s="4"/>
      <c r="J3" s="4"/>
      <c r="K3" s="6"/>
    </row>
    <row r="4" spans="1:11" s="5" customFormat="1" ht="18.75" customHeight="1" x14ac:dyDescent="0.25">
      <c r="A4" s="102" t="s">
        <v>423</v>
      </c>
      <c r="B4" s="269"/>
      <c r="C4" s="432"/>
      <c r="D4" s="270"/>
      <c r="E4" s="6"/>
    </row>
    <row r="5" spans="1:11" s="5" customFormat="1" ht="18.75" customHeight="1" thickBot="1" x14ac:dyDescent="0.3">
      <c r="A5" s="95" t="s">
        <v>365</v>
      </c>
      <c r="B5" s="271"/>
      <c r="C5" s="433"/>
      <c r="D5" s="272"/>
      <c r="E5" s="6"/>
    </row>
    <row r="6" spans="1:11" ht="26.25" customHeight="1" thickBot="1" x14ac:dyDescent="0.3">
      <c r="A6" s="72"/>
      <c r="D6" s="73"/>
    </row>
    <row r="7" spans="1:11" s="11" customFormat="1" ht="34.5" customHeight="1" thickBot="1" x14ac:dyDescent="0.3">
      <c r="A7" s="74" t="s">
        <v>412</v>
      </c>
      <c r="B7" s="75" t="s">
        <v>413</v>
      </c>
      <c r="C7" s="434" t="s">
        <v>493</v>
      </c>
      <c r="D7" s="76" t="s">
        <v>414</v>
      </c>
    </row>
    <row r="8" spans="1:11" s="262" customFormat="1" ht="30" customHeight="1" x14ac:dyDescent="0.25">
      <c r="A8" s="260"/>
      <c r="B8" s="265"/>
      <c r="C8" s="437"/>
      <c r="D8" s="439"/>
    </row>
    <row r="9" spans="1:11" s="262" customFormat="1" ht="30" customHeight="1" x14ac:dyDescent="0.25">
      <c r="A9" s="260"/>
      <c r="B9" s="265"/>
      <c r="C9" s="437"/>
      <c r="D9" s="263"/>
    </row>
    <row r="10" spans="1:11" s="262" customFormat="1" ht="30" customHeight="1" x14ac:dyDescent="0.25">
      <c r="A10" s="260"/>
      <c r="B10" s="265"/>
      <c r="C10" s="437"/>
      <c r="D10" s="263"/>
    </row>
    <row r="11" spans="1:11" s="262" customFormat="1" ht="30" customHeight="1" x14ac:dyDescent="0.25">
      <c r="A11" s="260"/>
      <c r="B11" s="265"/>
      <c r="C11" s="437"/>
      <c r="D11" s="263"/>
    </row>
    <row r="12" spans="1:11" s="262" customFormat="1" ht="30" customHeight="1" x14ac:dyDescent="0.25">
      <c r="A12" s="260"/>
      <c r="B12" s="265"/>
      <c r="C12" s="437"/>
      <c r="D12" s="263"/>
    </row>
    <row r="13" spans="1:11" s="262" customFormat="1" ht="30" customHeight="1" x14ac:dyDescent="0.25">
      <c r="A13" s="260"/>
      <c r="B13" s="265"/>
      <c r="C13" s="437"/>
      <c r="D13" s="263"/>
    </row>
    <row r="14" spans="1:11" s="262" customFormat="1" ht="30" customHeight="1" x14ac:dyDescent="0.25">
      <c r="A14" s="260"/>
      <c r="B14" s="265"/>
      <c r="C14" s="437"/>
      <c r="D14" s="263"/>
    </row>
    <row r="15" spans="1:11" s="262" customFormat="1" ht="30" customHeight="1" thickBot="1" x14ac:dyDescent="0.3">
      <c r="A15" s="261"/>
      <c r="B15" s="266"/>
      <c r="C15" s="438"/>
      <c r="D15" s="264"/>
    </row>
  </sheetData>
  <mergeCells count="1">
    <mergeCell ref="B1:D1"/>
  </mergeCells>
  <dataValidations count="1">
    <dataValidation type="list" allowBlank="1" showInputMessage="1" showErrorMessage="1" sqref="B8:B15">
      <formula1>RADesc</formula1>
    </dataValidation>
  </dataValidations>
  <pageMargins left="0.7" right="0.7" top="0.75" bottom="0.75" header="0.3" footer="0.3"/>
  <pageSetup paperSize="9" scale="65"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C27" sqref="C27"/>
    </sheetView>
  </sheetViews>
  <sheetFormatPr defaultRowHeight="15" x14ac:dyDescent="0.25"/>
  <cols>
    <col min="1" max="1" width="34.5703125" style="10" customWidth="1"/>
    <col min="2" max="2" width="44" style="13" customWidth="1"/>
    <col min="3" max="3" width="40.85546875" style="13" customWidth="1"/>
    <col min="4" max="16384" width="9.140625" style="10"/>
  </cols>
  <sheetData>
    <row r="1" spans="1:10" s="2" customFormat="1" ht="69.75" customHeight="1" thickBot="1" x14ac:dyDescent="0.3">
      <c r="A1" s="273"/>
      <c r="B1" s="441" t="s">
        <v>103</v>
      </c>
      <c r="C1" s="442"/>
      <c r="D1" s="1"/>
      <c r="E1" s="1"/>
      <c r="H1" s="1"/>
      <c r="I1" s="1"/>
      <c r="J1" s="3"/>
    </row>
    <row r="2" spans="1:10" s="2" customFormat="1" ht="18.75" customHeight="1" thickBot="1" x14ac:dyDescent="0.3">
      <c r="A2" s="110"/>
      <c r="C2" s="111"/>
      <c r="D2" s="1"/>
      <c r="E2" s="1"/>
      <c r="H2" s="1"/>
      <c r="I2" s="1"/>
      <c r="J2" s="3"/>
    </row>
    <row r="3" spans="1:10" s="5" customFormat="1" ht="18.75" customHeight="1" x14ac:dyDescent="0.25">
      <c r="A3" s="92" t="s">
        <v>1</v>
      </c>
      <c r="B3" s="418" t="str">
        <f>IF(ISBLANK('R.A. History'!B3),"",'R.A. History'!B3)</f>
        <v/>
      </c>
      <c r="C3" s="94"/>
      <c r="D3" s="4"/>
      <c r="E3" s="4"/>
      <c r="H3" s="4"/>
      <c r="I3" s="4"/>
      <c r="J3" s="6"/>
    </row>
    <row r="4" spans="1:10" s="5" customFormat="1" ht="18.75" customHeight="1" x14ac:dyDescent="0.25">
      <c r="A4" s="102" t="s">
        <v>423</v>
      </c>
      <c r="B4" s="419" t="str">
        <f>IF(ISBLANK('R.A. History'!B4),"",'R.A. History'!B4)</f>
        <v/>
      </c>
      <c r="C4" s="237"/>
      <c r="D4" s="6"/>
    </row>
    <row r="5" spans="1:10" s="5" customFormat="1" ht="18.75" customHeight="1" thickBot="1" x14ac:dyDescent="0.3">
      <c r="A5" s="95" t="s">
        <v>2</v>
      </c>
      <c r="B5" s="415"/>
      <c r="C5" s="420"/>
      <c r="D5" s="6"/>
    </row>
    <row r="6" spans="1:10" ht="26.25" customHeight="1" thickBot="1" x14ac:dyDescent="0.3">
      <c r="A6" s="72"/>
      <c r="C6" s="73"/>
    </row>
    <row r="7" spans="1:10" s="11" customFormat="1" ht="27.75" customHeight="1" thickBot="1" x14ac:dyDescent="0.3">
      <c r="A7" s="74" t="s">
        <v>104</v>
      </c>
      <c r="B7" s="75" t="s">
        <v>105</v>
      </c>
      <c r="C7" s="76" t="s">
        <v>106</v>
      </c>
    </row>
    <row r="8" spans="1:10" ht="30" customHeight="1" x14ac:dyDescent="0.25">
      <c r="A8" s="112"/>
      <c r="B8" s="113"/>
      <c r="C8" s="114"/>
    </row>
    <row r="9" spans="1:10" ht="30" customHeight="1" x14ac:dyDescent="0.25">
      <c r="A9" s="103"/>
      <c r="B9" s="12"/>
      <c r="C9" s="104"/>
    </row>
    <row r="10" spans="1:10" ht="30" customHeight="1" x14ac:dyDescent="0.25">
      <c r="A10" s="103"/>
      <c r="B10" s="12"/>
      <c r="C10" s="104"/>
    </row>
    <row r="11" spans="1:10" ht="30" customHeight="1" x14ac:dyDescent="0.25">
      <c r="A11" s="105"/>
      <c r="B11" s="12"/>
      <c r="C11" s="104"/>
    </row>
    <row r="12" spans="1:10" ht="30" customHeight="1" x14ac:dyDescent="0.25">
      <c r="A12" s="103"/>
      <c r="B12" s="12"/>
      <c r="C12" s="104"/>
    </row>
    <row r="13" spans="1:10" ht="30" customHeight="1" x14ac:dyDescent="0.25">
      <c r="A13" s="103"/>
      <c r="B13" s="12"/>
      <c r="C13" s="104"/>
    </row>
    <row r="14" spans="1:10" ht="30" customHeight="1" x14ac:dyDescent="0.25">
      <c r="A14" s="103"/>
      <c r="B14" s="12"/>
      <c r="C14" s="104"/>
    </row>
    <row r="15" spans="1:10" ht="30" customHeight="1" x14ac:dyDescent="0.25">
      <c r="A15" s="103"/>
      <c r="B15" s="12"/>
      <c r="C15" s="104"/>
    </row>
    <row r="16" spans="1:10" ht="30" customHeight="1" x14ac:dyDescent="0.25">
      <c r="A16" s="103"/>
      <c r="B16" s="12"/>
      <c r="C16" s="104"/>
    </row>
    <row r="17" spans="1:3" ht="30" customHeight="1" x14ac:dyDescent="0.25">
      <c r="A17" s="103"/>
      <c r="B17" s="12"/>
      <c r="C17" s="104"/>
    </row>
    <row r="18" spans="1:3" ht="30" customHeight="1" x14ac:dyDescent="0.25">
      <c r="A18" s="103"/>
      <c r="B18" s="12"/>
      <c r="C18" s="104"/>
    </row>
    <row r="19" spans="1:3" ht="30" customHeight="1" x14ac:dyDescent="0.25">
      <c r="A19" s="103"/>
      <c r="B19" s="12"/>
      <c r="C19" s="104"/>
    </row>
    <row r="20" spans="1:3" ht="30" customHeight="1" x14ac:dyDescent="0.25">
      <c r="A20" s="103"/>
      <c r="B20" s="12"/>
      <c r="C20" s="104"/>
    </row>
    <row r="21" spans="1:3" ht="30" customHeight="1" x14ac:dyDescent="0.25">
      <c r="A21" s="103"/>
      <c r="B21" s="12"/>
      <c r="C21" s="104"/>
    </row>
    <row r="22" spans="1:3" ht="30" customHeight="1" x14ac:dyDescent="0.25">
      <c r="A22" s="103"/>
      <c r="B22" s="12"/>
      <c r="C22" s="104"/>
    </row>
    <row r="23" spans="1:3" ht="30" customHeight="1" x14ac:dyDescent="0.25">
      <c r="A23" s="103"/>
      <c r="B23" s="12"/>
      <c r="C23" s="104"/>
    </row>
    <row r="24" spans="1:3" ht="30" customHeight="1" x14ac:dyDescent="0.25">
      <c r="A24" s="103"/>
      <c r="B24" s="12"/>
      <c r="C24" s="104"/>
    </row>
    <row r="25" spans="1:3" ht="30" customHeight="1" x14ac:dyDescent="0.25">
      <c r="A25" s="106"/>
      <c r="B25" s="12"/>
      <c r="C25" s="104"/>
    </row>
    <row r="26" spans="1:3" ht="30" customHeight="1" x14ac:dyDescent="0.25">
      <c r="A26" s="106"/>
      <c r="B26" s="12"/>
      <c r="C26" s="104"/>
    </row>
    <row r="27" spans="1:3" ht="30" customHeight="1" x14ac:dyDescent="0.25">
      <c r="A27" s="106"/>
      <c r="B27" s="12"/>
      <c r="C27" s="104"/>
    </row>
    <row r="28" spans="1:3" ht="30" customHeight="1" x14ac:dyDescent="0.25">
      <c r="A28" s="106"/>
      <c r="B28" s="12"/>
      <c r="C28" s="104"/>
    </row>
    <row r="29" spans="1:3" ht="30" customHeight="1" x14ac:dyDescent="0.25">
      <c r="A29" s="106"/>
      <c r="B29" s="12"/>
      <c r="C29" s="104"/>
    </row>
    <row r="30" spans="1:3" ht="30" customHeight="1" x14ac:dyDescent="0.25">
      <c r="A30" s="106"/>
      <c r="B30" s="12"/>
      <c r="C30" s="104"/>
    </row>
    <row r="31" spans="1:3" ht="30" customHeight="1" x14ac:dyDescent="0.25">
      <c r="A31" s="106"/>
      <c r="B31" s="12"/>
      <c r="C31" s="104"/>
    </row>
    <row r="32" spans="1:3" ht="30" customHeight="1" x14ac:dyDescent="0.25">
      <c r="A32" s="106"/>
      <c r="B32" s="12"/>
      <c r="C32" s="104"/>
    </row>
    <row r="33" spans="1:3" ht="30" customHeight="1" x14ac:dyDescent="0.25">
      <c r="A33" s="106"/>
      <c r="B33" s="12"/>
      <c r="C33" s="104"/>
    </row>
    <row r="34" spans="1:3" ht="30" customHeight="1" x14ac:dyDescent="0.25">
      <c r="A34" s="106"/>
      <c r="B34" s="12"/>
      <c r="C34" s="104"/>
    </row>
    <row r="35" spans="1:3" ht="30" customHeight="1" x14ac:dyDescent="0.25">
      <c r="A35" s="106"/>
      <c r="B35" s="12"/>
      <c r="C35" s="104"/>
    </row>
    <row r="36" spans="1:3" ht="30" customHeight="1" thickBot="1" x14ac:dyDescent="0.3">
      <c r="A36" s="107"/>
      <c r="B36" s="108"/>
      <c r="C36" s="109"/>
    </row>
  </sheetData>
  <mergeCells count="1">
    <mergeCell ref="B1:C1"/>
  </mergeCells>
  <dataValidations count="1">
    <dataValidation type="list" allowBlank="1" showInputMessage="1" showErrorMessage="1" sqref="B5">
      <formula1>RADate</formula1>
    </dataValidation>
  </dataValidation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9"/>
  <sheetViews>
    <sheetView showGridLines="0" tabSelected="1" zoomScale="80" zoomScaleNormal="80" workbookViewId="0">
      <pane ySplit="6" topLeftCell="A7" activePane="bottomLeft" state="frozen"/>
      <selection pane="bottomLeft" activeCell="E14" sqref="E14"/>
    </sheetView>
  </sheetViews>
  <sheetFormatPr defaultColWidth="13" defaultRowHeight="15" outlineLevelRow="1" x14ac:dyDescent="0.25"/>
  <cols>
    <col min="1" max="1" width="15.42578125" style="405" customWidth="1"/>
    <col min="2" max="2" width="21.5703125" style="406" customWidth="1"/>
    <col min="3" max="3" width="14.28515625" style="407" customWidth="1"/>
    <col min="4" max="4" width="24" style="381" customWidth="1"/>
    <col min="5" max="5" width="29.140625" style="381" customWidth="1"/>
    <col min="6" max="6" width="17.7109375" style="382" customWidth="1"/>
    <col min="7" max="7" width="14.85546875" style="408" customWidth="1"/>
    <col min="8" max="8" width="31.85546875" style="408" customWidth="1"/>
    <col min="9" max="9" width="18.28515625" style="406" customWidth="1"/>
    <col min="10" max="10" width="16.7109375" style="409" customWidth="1"/>
    <col min="11" max="11" width="18.140625" style="405" customWidth="1"/>
    <col min="12" max="12" width="13.7109375" style="410" customWidth="1"/>
    <col min="13" max="13" width="13.7109375" style="411" customWidth="1"/>
    <col min="14" max="14" width="14.5703125" style="414" customWidth="1"/>
    <col min="15" max="15" width="35" style="382" customWidth="1"/>
    <col min="16" max="16" width="16.7109375" style="405" customWidth="1"/>
    <col min="17" max="17" width="15.85546875" style="412" customWidth="1"/>
    <col min="18" max="18" width="16.140625" style="411" customWidth="1"/>
    <col min="19" max="19" width="18.140625" style="405" customWidth="1"/>
    <col min="20" max="20" width="14.7109375" style="412" customWidth="1"/>
    <col min="21" max="21" width="34.140625" style="412" customWidth="1"/>
    <col min="22" max="22" width="16.140625" style="413" customWidth="1"/>
    <col min="23" max="23" width="9.85546875" style="381" bestFit="1" customWidth="1"/>
    <col min="24" max="16384" width="13" style="382"/>
  </cols>
  <sheetData>
    <row r="1" spans="1:23" s="281" customFormat="1" ht="60" customHeight="1" thickBot="1" x14ac:dyDescent="0.3">
      <c r="A1" s="307"/>
      <c r="B1" s="308"/>
      <c r="C1" s="443" t="s">
        <v>0</v>
      </c>
      <c r="D1" s="443"/>
      <c r="E1" s="443"/>
      <c r="F1" s="443"/>
      <c r="G1" s="443"/>
      <c r="H1" s="443"/>
      <c r="I1" s="443"/>
      <c r="J1" s="443"/>
      <c r="K1" s="443"/>
      <c r="L1" s="443"/>
      <c r="M1" s="443"/>
      <c r="N1" s="443"/>
      <c r="O1" s="443"/>
      <c r="P1" s="443"/>
      <c r="Q1" s="443"/>
      <c r="R1" s="443"/>
      <c r="S1" s="443"/>
      <c r="T1" s="443"/>
      <c r="U1" s="443"/>
      <c r="V1" s="444"/>
    </row>
    <row r="2" spans="1:23" s="313" customFormat="1" ht="24.95" customHeight="1" thickTop="1" x14ac:dyDescent="0.25">
      <c r="A2" s="309" t="s">
        <v>1</v>
      </c>
      <c r="B2" s="416" t="str">
        <f>IF(ISBLANK('R.A. History'!B3),"",'R.A. History'!B3)</f>
        <v/>
      </c>
      <c r="C2" s="310"/>
      <c r="D2" s="310"/>
      <c r="E2" s="310"/>
      <c r="F2" s="310"/>
      <c r="G2" s="310"/>
      <c r="H2" s="310"/>
      <c r="I2" s="310"/>
      <c r="J2" s="310"/>
      <c r="K2" s="310"/>
      <c r="L2" s="311"/>
      <c r="M2" s="311"/>
      <c r="N2" s="311"/>
      <c r="O2" s="310"/>
      <c r="P2" s="310"/>
      <c r="Q2" s="310"/>
      <c r="R2" s="310"/>
      <c r="S2" s="310"/>
      <c r="T2" s="310"/>
      <c r="U2" s="310"/>
      <c r="V2" s="312"/>
    </row>
    <row r="3" spans="1:23" s="313" customFormat="1" ht="24.95" customHeight="1" thickBot="1" x14ac:dyDescent="0.3">
      <c r="A3" s="314" t="s">
        <v>423</v>
      </c>
      <c r="B3" s="417" t="str">
        <f>IF(ISBLANK('R.A. History'!B4),"",'R.A. History'!B4)</f>
        <v/>
      </c>
      <c r="C3" s="315"/>
      <c r="D3" s="315"/>
      <c r="E3" s="315"/>
      <c r="F3" s="315"/>
      <c r="G3" s="315"/>
      <c r="H3" s="315"/>
      <c r="I3" s="315"/>
      <c r="J3" s="316" t="s">
        <v>365</v>
      </c>
      <c r="K3" s="315"/>
      <c r="L3" s="417" t="str">
        <f>IF(ISBLANK('R.A. History'!B5),"",'R.A. History'!B5)</f>
        <v/>
      </c>
      <c r="M3" s="318"/>
      <c r="N3" s="317"/>
      <c r="O3" s="421"/>
      <c r="P3" s="318"/>
      <c r="Q3" s="318"/>
      <c r="R3" s="318"/>
      <c r="S3" s="318"/>
      <c r="T3" s="318"/>
      <c r="U3" s="318"/>
      <c r="V3" s="319"/>
    </row>
    <row r="4" spans="1:23" s="313" customFormat="1" ht="17.25" customHeight="1" thickTop="1" thickBot="1" x14ac:dyDescent="0.3">
      <c r="A4" s="320"/>
      <c r="B4" s="321"/>
      <c r="C4" s="322"/>
      <c r="D4" s="322"/>
      <c r="E4" s="322"/>
      <c r="F4" s="322"/>
      <c r="G4" s="322"/>
      <c r="H4" s="322"/>
      <c r="I4" s="322"/>
      <c r="J4" s="322"/>
      <c r="K4" s="322"/>
      <c r="L4" s="323"/>
      <c r="M4" s="323"/>
      <c r="N4" s="323"/>
      <c r="P4" s="324"/>
      <c r="Q4" s="324"/>
      <c r="R4" s="323"/>
      <c r="S4" s="323"/>
      <c r="T4" s="323"/>
      <c r="U4" s="323"/>
      <c r="V4" s="325"/>
    </row>
    <row r="5" spans="1:23" s="327" customFormat="1" ht="27.75" customHeight="1" x14ac:dyDescent="0.25">
      <c r="A5" s="448" t="s">
        <v>248</v>
      </c>
      <c r="B5" s="450" t="s">
        <v>360</v>
      </c>
      <c r="C5" s="452" t="s">
        <v>4</v>
      </c>
      <c r="D5" s="453"/>
      <c r="E5" s="453"/>
      <c r="F5" s="453"/>
      <c r="G5" s="453"/>
      <c r="H5" s="453"/>
      <c r="I5" s="454"/>
      <c r="J5" s="452" t="s">
        <v>5</v>
      </c>
      <c r="K5" s="453"/>
      <c r="L5" s="455"/>
      <c r="M5" s="456" t="s">
        <v>451</v>
      </c>
      <c r="N5" s="457"/>
      <c r="O5" s="457"/>
      <c r="P5" s="457"/>
      <c r="Q5" s="459"/>
      <c r="R5" s="456" t="s">
        <v>6</v>
      </c>
      <c r="S5" s="457"/>
      <c r="T5" s="457"/>
      <c r="U5" s="457"/>
      <c r="V5" s="458"/>
      <c r="W5" s="326"/>
    </row>
    <row r="6" spans="1:23" s="341" customFormat="1" ht="38.25" customHeight="1" thickBot="1" x14ac:dyDescent="0.3">
      <c r="A6" s="449"/>
      <c r="B6" s="451"/>
      <c r="C6" s="328" t="s">
        <v>492</v>
      </c>
      <c r="D6" s="329" t="s">
        <v>418</v>
      </c>
      <c r="E6" s="329" t="s">
        <v>417</v>
      </c>
      <c r="F6" s="330" t="s">
        <v>260</v>
      </c>
      <c r="G6" s="331" t="s">
        <v>404</v>
      </c>
      <c r="H6" s="331" t="s">
        <v>11</v>
      </c>
      <c r="I6" s="332" t="s">
        <v>7</v>
      </c>
      <c r="J6" s="333" t="s">
        <v>8</v>
      </c>
      <c r="K6" s="334" t="s">
        <v>9</v>
      </c>
      <c r="L6" s="335" t="s">
        <v>10</v>
      </c>
      <c r="M6" s="336" t="s">
        <v>247</v>
      </c>
      <c r="N6" s="328" t="s">
        <v>458</v>
      </c>
      <c r="O6" s="334" t="s">
        <v>450</v>
      </c>
      <c r="P6" s="334" t="s">
        <v>12</v>
      </c>
      <c r="Q6" s="335" t="s">
        <v>359</v>
      </c>
      <c r="R6" s="337" t="s">
        <v>8</v>
      </c>
      <c r="S6" s="334" t="s">
        <v>9</v>
      </c>
      <c r="T6" s="338" t="s">
        <v>10</v>
      </c>
      <c r="U6" s="338" t="s">
        <v>11</v>
      </c>
      <c r="V6" s="339" t="s">
        <v>12</v>
      </c>
      <c r="W6" s="340"/>
    </row>
    <row r="7" spans="1:23" s="343" customFormat="1" ht="24.95" customHeight="1" x14ac:dyDescent="0.25">
      <c r="A7" s="445" t="s">
        <v>304</v>
      </c>
      <c r="B7" s="446"/>
      <c r="C7" s="446"/>
      <c r="D7" s="446"/>
      <c r="E7" s="446"/>
      <c r="F7" s="446"/>
      <c r="G7" s="446"/>
      <c r="H7" s="446"/>
      <c r="I7" s="446"/>
      <c r="J7" s="446"/>
      <c r="K7" s="446"/>
      <c r="L7" s="446"/>
      <c r="M7" s="446"/>
      <c r="N7" s="446"/>
      <c r="O7" s="446"/>
      <c r="P7" s="446"/>
      <c r="Q7" s="446"/>
      <c r="R7" s="446"/>
      <c r="S7" s="446"/>
      <c r="T7" s="446"/>
      <c r="U7" s="446"/>
      <c r="V7" s="447"/>
      <c r="W7" s="342"/>
    </row>
    <row r="8" spans="1:23" s="343" customFormat="1" ht="24.95" hidden="1" customHeight="1" x14ac:dyDescent="0.25">
      <c r="A8" s="344" t="s">
        <v>336</v>
      </c>
      <c r="B8" s="345" t="s">
        <v>337</v>
      </c>
      <c r="C8" s="346" t="s">
        <v>338</v>
      </c>
      <c r="D8" s="347" t="s">
        <v>416</v>
      </c>
      <c r="E8" s="347" t="s">
        <v>415</v>
      </c>
      <c r="F8" s="348" t="s">
        <v>339</v>
      </c>
      <c r="G8" s="348" t="s">
        <v>368</v>
      </c>
      <c r="H8" s="348" t="s">
        <v>364</v>
      </c>
      <c r="I8" s="345" t="s">
        <v>340</v>
      </c>
      <c r="J8" s="349" t="s">
        <v>341</v>
      </c>
      <c r="K8" s="350" t="s">
        <v>342</v>
      </c>
      <c r="L8" s="351" t="s">
        <v>352</v>
      </c>
      <c r="M8" s="352" t="s">
        <v>353</v>
      </c>
      <c r="N8" s="353" t="s">
        <v>405</v>
      </c>
      <c r="O8" s="345" t="s">
        <v>354</v>
      </c>
      <c r="P8" s="354" t="s">
        <v>355</v>
      </c>
      <c r="Q8" s="350" t="s">
        <v>356</v>
      </c>
      <c r="R8" s="349" t="s">
        <v>357</v>
      </c>
      <c r="S8" s="350" t="s">
        <v>358</v>
      </c>
      <c r="T8" s="355" t="s">
        <v>361</v>
      </c>
      <c r="U8" s="351" t="s">
        <v>362</v>
      </c>
      <c r="V8" s="351" t="s">
        <v>363</v>
      </c>
      <c r="W8" s="342"/>
    </row>
    <row r="9" spans="1:23" s="343" customFormat="1" outlineLevel="1" x14ac:dyDescent="0.25">
      <c r="A9" s="356">
        <v>0.01</v>
      </c>
      <c r="B9" s="357"/>
      <c r="C9" s="358"/>
      <c r="D9" s="359"/>
      <c r="E9" s="360"/>
      <c r="F9" s="361"/>
      <c r="G9" s="361"/>
      <c r="H9" s="362"/>
      <c r="I9" s="362"/>
      <c r="J9" s="363"/>
      <c r="K9" s="364"/>
      <c r="L9" s="365" t="str">
        <f t="shared" ref="L9:L18" si="0">IF((OR($J9="",$K9="")),"",INDEX(RMMatrix,MATCH($K9,RMCons,0),MATCH($J9,RMLike,0)))</f>
        <v/>
      </c>
      <c r="M9" s="366"/>
      <c r="N9" s="367"/>
      <c r="O9" s="361"/>
      <c r="P9" s="368"/>
      <c r="Q9" s="364"/>
      <c r="R9" s="369"/>
      <c r="S9" s="364"/>
      <c r="T9" s="370" t="str">
        <f t="shared" ref="T9:T18" si="1">IF((OR($R9="",$S9="")),"",INDEX(RMMatrix,MATCH($S9,RMCons,0),MATCH($R9,RMLike,0)))</f>
        <v/>
      </c>
      <c r="U9" s="365"/>
      <c r="V9" s="365"/>
      <c r="W9" s="342"/>
    </row>
    <row r="10" spans="1:23" s="343" customFormat="1" outlineLevel="1" x14ac:dyDescent="0.25">
      <c r="A10" s="356">
        <f t="shared" ref="A10:A18" ca="1" si="2">OFFSET(A10,-1,0)+0.01</f>
        <v>0.02</v>
      </c>
      <c r="B10" s="357"/>
      <c r="C10" s="358"/>
      <c r="D10" s="359"/>
      <c r="E10" s="360"/>
      <c r="F10" s="361"/>
      <c r="G10" s="361"/>
      <c r="H10" s="362"/>
      <c r="I10" s="362"/>
      <c r="J10" s="363"/>
      <c r="K10" s="364"/>
      <c r="L10" s="365" t="str">
        <f t="shared" si="0"/>
        <v/>
      </c>
      <c r="M10" s="366"/>
      <c r="N10" s="367"/>
      <c r="O10" s="361"/>
      <c r="P10" s="368"/>
      <c r="Q10" s="364"/>
      <c r="R10" s="369"/>
      <c r="S10" s="364"/>
      <c r="T10" s="370" t="str">
        <f t="shared" si="1"/>
        <v/>
      </c>
      <c r="U10" s="365"/>
      <c r="V10" s="365"/>
      <c r="W10" s="342"/>
    </row>
    <row r="11" spans="1:23" s="343" customFormat="1" outlineLevel="1" x14ac:dyDescent="0.25">
      <c r="A11" s="356">
        <f ca="1">OFFSET(A11,-1,0)+0.01</f>
        <v>0.03</v>
      </c>
      <c r="B11" s="357"/>
      <c r="C11" s="358"/>
      <c r="D11" s="359"/>
      <c r="E11" s="360"/>
      <c r="F11" s="361"/>
      <c r="G11" s="361"/>
      <c r="H11" s="362"/>
      <c r="I11" s="362"/>
      <c r="J11" s="363"/>
      <c r="K11" s="364"/>
      <c r="L11" s="365" t="str">
        <f t="shared" si="0"/>
        <v/>
      </c>
      <c r="M11" s="366"/>
      <c r="N11" s="367"/>
      <c r="O11" s="361"/>
      <c r="P11" s="368"/>
      <c r="Q11" s="364"/>
      <c r="R11" s="369"/>
      <c r="S11" s="364"/>
      <c r="T11" s="370" t="str">
        <f t="shared" si="1"/>
        <v/>
      </c>
      <c r="U11" s="365"/>
      <c r="V11" s="365"/>
      <c r="W11" s="342"/>
    </row>
    <row r="12" spans="1:23" s="343" customFormat="1" outlineLevel="1" x14ac:dyDescent="0.25">
      <c r="A12" s="356">
        <f t="shared" ca="1" si="2"/>
        <v>0.04</v>
      </c>
      <c r="B12" s="357"/>
      <c r="C12" s="358"/>
      <c r="D12" s="359"/>
      <c r="E12" s="360"/>
      <c r="F12" s="361"/>
      <c r="G12" s="361"/>
      <c r="H12" s="362"/>
      <c r="I12" s="362"/>
      <c r="J12" s="363"/>
      <c r="K12" s="364"/>
      <c r="L12" s="365" t="str">
        <f t="shared" si="0"/>
        <v/>
      </c>
      <c r="M12" s="366"/>
      <c r="N12" s="367"/>
      <c r="O12" s="361"/>
      <c r="P12" s="368"/>
      <c r="Q12" s="364"/>
      <c r="R12" s="369"/>
      <c r="S12" s="364"/>
      <c r="T12" s="370" t="str">
        <f t="shared" si="1"/>
        <v/>
      </c>
      <c r="U12" s="365"/>
      <c r="V12" s="365"/>
      <c r="W12" s="342"/>
    </row>
    <row r="13" spans="1:23" s="343" customFormat="1" outlineLevel="1" x14ac:dyDescent="0.25">
      <c r="A13" s="356">
        <f ca="1">OFFSET(A13,-1,0)+0.01</f>
        <v>0.05</v>
      </c>
      <c r="B13" s="357"/>
      <c r="C13" s="358"/>
      <c r="D13" s="359"/>
      <c r="E13" s="360"/>
      <c r="F13" s="361"/>
      <c r="G13" s="361"/>
      <c r="H13" s="362"/>
      <c r="I13" s="362"/>
      <c r="J13" s="363"/>
      <c r="K13" s="364"/>
      <c r="L13" s="365" t="str">
        <f>IF((OR($J13="",$K13="")),"",INDEX(RMMatrix,MATCH($K13,RMCons,0),MATCH($J13,RMLike,0)))</f>
        <v/>
      </c>
      <c r="M13" s="366"/>
      <c r="N13" s="367"/>
      <c r="O13" s="361"/>
      <c r="P13" s="368"/>
      <c r="Q13" s="364"/>
      <c r="R13" s="369"/>
      <c r="S13" s="364"/>
      <c r="T13" s="370" t="str">
        <f>IF((OR($R13="",$S13="")),"",INDEX(RMMatrix,MATCH($S13,RMCons,0),MATCH($R13,RMLike,0)))</f>
        <v/>
      </c>
      <c r="U13" s="365"/>
      <c r="V13" s="365"/>
      <c r="W13" s="342"/>
    </row>
    <row r="14" spans="1:23" s="343" customFormat="1" outlineLevel="1" x14ac:dyDescent="0.25">
      <c r="A14" s="356">
        <f ca="1">OFFSET(A14,-1,0)+0.01</f>
        <v>6.0000000000000005E-2</v>
      </c>
      <c r="B14" s="357"/>
      <c r="C14" s="358"/>
      <c r="D14" s="359"/>
      <c r="E14" s="360"/>
      <c r="F14" s="361"/>
      <c r="G14" s="361"/>
      <c r="H14" s="362"/>
      <c r="I14" s="362"/>
      <c r="J14" s="363"/>
      <c r="K14" s="364"/>
      <c r="L14" s="365" t="str">
        <f>IF((OR($J14="",$K14="")),"",INDEX(RMMatrix,MATCH($K14,RMCons,0),MATCH($J14,RMLike,0)))</f>
        <v/>
      </c>
      <c r="M14" s="366"/>
      <c r="N14" s="367"/>
      <c r="O14" s="361"/>
      <c r="P14" s="368"/>
      <c r="Q14" s="364"/>
      <c r="R14" s="369"/>
      <c r="S14" s="364"/>
      <c r="T14" s="370" t="str">
        <f>IF((OR($R14="",$S14="")),"",INDEX(RMMatrix,MATCH($S14,RMCons,0),MATCH($R14,RMLike,0)))</f>
        <v/>
      </c>
      <c r="U14" s="365"/>
      <c r="V14" s="365"/>
      <c r="W14" s="342"/>
    </row>
    <row r="15" spans="1:23" s="343" customFormat="1" outlineLevel="1" x14ac:dyDescent="0.25">
      <c r="A15" s="356">
        <f ca="1">OFFSET(A15,-1,0)+0.01</f>
        <v>7.0000000000000007E-2</v>
      </c>
      <c r="B15" s="357"/>
      <c r="C15" s="358"/>
      <c r="D15" s="359"/>
      <c r="E15" s="360"/>
      <c r="F15" s="361"/>
      <c r="G15" s="361"/>
      <c r="H15" s="362"/>
      <c r="I15" s="362"/>
      <c r="J15" s="363"/>
      <c r="K15" s="364"/>
      <c r="L15" s="365" t="str">
        <f>IF((OR($J15="",$K15="")),"",INDEX(RMMatrix,MATCH($K15,RMCons,0),MATCH($J15,RMLike,0)))</f>
        <v/>
      </c>
      <c r="M15" s="366"/>
      <c r="N15" s="367"/>
      <c r="O15" s="361"/>
      <c r="P15" s="368"/>
      <c r="Q15" s="364"/>
      <c r="R15" s="369"/>
      <c r="S15" s="364"/>
      <c r="T15" s="370" t="str">
        <f>IF((OR($R15="",$S15="")),"",INDEX(RMMatrix,MATCH($S15,RMCons,0),MATCH($R15,RMLike,0)))</f>
        <v/>
      </c>
      <c r="U15" s="365"/>
      <c r="V15" s="365"/>
      <c r="W15" s="342"/>
    </row>
    <row r="16" spans="1:23" s="343" customFormat="1" outlineLevel="1" x14ac:dyDescent="0.25">
      <c r="A16" s="356">
        <f ca="1">OFFSET(A16,-1,0)+0.01</f>
        <v>0.08</v>
      </c>
      <c r="B16" s="357"/>
      <c r="C16" s="358"/>
      <c r="D16" s="359"/>
      <c r="E16" s="360"/>
      <c r="F16" s="361"/>
      <c r="G16" s="361"/>
      <c r="H16" s="362"/>
      <c r="I16" s="362"/>
      <c r="J16" s="363"/>
      <c r="K16" s="364"/>
      <c r="L16" s="365" t="str">
        <f>IF((OR($J16="",$K16="")),"",INDEX(RMMatrix,MATCH($K16,RMCons,0),MATCH($J16,RMLike,0)))</f>
        <v/>
      </c>
      <c r="M16" s="366"/>
      <c r="N16" s="367"/>
      <c r="O16" s="361"/>
      <c r="P16" s="368"/>
      <c r="Q16" s="364"/>
      <c r="R16" s="369"/>
      <c r="S16" s="364"/>
      <c r="T16" s="370" t="str">
        <f>IF((OR($R16="",$S16="")),"",INDEX(RMMatrix,MATCH($S16,RMCons,0),MATCH($R16,RMLike,0)))</f>
        <v/>
      </c>
      <c r="U16" s="365"/>
      <c r="V16" s="365"/>
      <c r="W16" s="342"/>
    </row>
    <row r="17" spans="1:23" s="343" customFormat="1" outlineLevel="1" x14ac:dyDescent="0.25">
      <c r="A17" s="356">
        <f ca="1">OFFSET(A17,-1,0)+0.01</f>
        <v>0.09</v>
      </c>
      <c r="B17" s="357"/>
      <c r="C17" s="358"/>
      <c r="D17" s="359"/>
      <c r="E17" s="360"/>
      <c r="F17" s="361"/>
      <c r="G17" s="361"/>
      <c r="H17" s="362"/>
      <c r="I17" s="362"/>
      <c r="J17" s="363"/>
      <c r="K17" s="364"/>
      <c r="L17" s="365" t="str">
        <f>IF((OR($J17="",$K17="")),"",INDEX(RMMatrix,MATCH($K17,RMCons,0),MATCH($J17,RMLike,0)))</f>
        <v/>
      </c>
      <c r="M17" s="366"/>
      <c r="N17" s="367"/>
      <c r="O17" s="361"/>
      <c r="P17" s="368"/>
      <c r="Q17" s="364"/>
      <c r="R17" s="369"/>
      <c r="S17" s="364"/>
      <c r="T17" s="370" t="str">
        <f>IF((OR($R17="",$S17="")),"",INDEX(RMMatrix,MATCH($S17,RMCons,0),MATCH($R17,RMLike,0)))</f>
        <v/>
      </c>
      <c r="U17" s="365"/>
      <c r="V17" s="365"/>
      <c r="W17" s="342"/>
    </row>
    <row r="18" spans="1:23" s="343" customFormat="1" outlineLevel="1" x14ac:dyDescent="0.25">
      <c r="A18" s="356">
        <f t="shared" ca="1" si="2"/>
        <v>9.9999999999999992E-2</v>
      </c>
      <c r="B18" s="357"/>
      <c r="C18" s="358"/>
      <c r="D18" s="359"/>
      <c r="E18" s="360"/>
      <c r="F18" s="361"/>
      <c r="G18" s="361"/>
      <c r="H18" s="362"/>
      <c r="I18" s="362"/>
      <c r="J18" s="363"/>
      <c r="K18" s="364"/>
      <c r="L18" s="365" t="str">
        <f t="shared" si="0"/>
        <v/>
      </c>
      <c r="M18" s="366"/>
      <c r="N18" s="367"/>
      <c r="O18" s="361"/>
      <c r="P18" s="368"/>
      <c r="Q18" s="364"/>
      <c r="R18" s="369"/>
      <c r="S18" s="364"/>
      <c r="T18" s="370" t="str">
        <f t="shared" si="1"/>
        <v/>
      </c>
      <c r="U18" s="365"/>
      <c r="V18" s="365"/>
      <c r="W18" s="342"/>
    </row>
    <row r="19" spans="1:23" s="378" customFormat="1" ht="26.25" customHeight="1" outlineLevel="1" x14ac:dyDescent="0.25">
      <c r="A19" s="371"/>
      <c r="B19" s="372"/>
      <c r="C19" s="373"/>
      <c r="D19" s="373"/>
      <c r="E19" s="373"/>
      <c r="F19" s="373"/>
      <c r="G19" s="373"/>
      <c r="H19" s="373"/>
      <c r="I19" s="372"/>
      <c r="J19" s="373"/>
      <c r="K19" s="374"/>
      <c r="L19" s="375" t="str">
        <f>IF((OR($J19="",$K19="")),"",INDEX(RMMatrix,MATCH($K19,RMCons,0),MATCH($J19,RMLike,0)))</f>
        <v/>
      </c>
      <c r="M19" s="374"/>
      <c r="N19" s="374"/>
      <c r="O19" s="376"/>
      <c r="P19" s="374"/>
      <c r="Q19" s="374"/>
      <c r="R19" s="373"/>
      <c r="S19" s="374"/>
      <c r="T19" s="375" t="str">
        <f>IF((OR($R19="",$S19="")),"",INDEX(RMMatrix,MATCH($S19,RMCons,0),MATCH($R19,RMLike,0)))</f>
        <v/>
      </c>
      <c r="U19" s="375"/>
      <c r="V19" s="375"/>
      <c r="W19" s="377"/>
    </row>
    <row r="20" spans="1:23" ht="24.95" customHeight="1" x14ac:dyDescent="0.25">
      <c r="A20" s="379" t="s">
        <v>426</v>
      </c>
      <c r="B20" s="380"/>
      <c r="C20" s="380"/>
      <c r="D20" s="380"/>
      <c r="E20" s="380"/>
      <c r="F20" s="380"/>
      <c r="G20" s="380"/>
      <c r="H20" s="380"/>
      <c r="I20" s="380"/>
      <c r="J20" s="380"/>
      <c r="K20" s="380"/>
      <c r="L20" s="380"/>
      <c r="M20" s="380"/>
      <c r="N20" s="380"/>
      <c r="O20" s="380"/>
      <c r="P20" s="380"/>
      <c r="Q20" s="380"/>
      <c r="R20" s="380"/>
      <c r="S20" s="380"/>
      <c r="T20" s="380"/>
      <c r="U20" s="380"/>
      <c r="V20" s="380"/>
    </row>
    <row r="21" spans="1:23" s="392" customFormat="1" x14ac:dyDescent="0.25">
      <c r="A21" s="356">
        <v>1.01</v>
      </c>
      <c r="B21" s="357"/>
      <c r="C21" s="358"/>
      <c r="D21" s="359"/>
      <c r="E21" s="359"/>
      <c r="F21" s="383"/>
      <c r="G21" s="383"/>
      <c r="H21" s="362"/>
      <c r="I21" s="362"/>
      <c r="J21" s="384"/>
      <c r="K21" s="385"/>
      <c r="L21" s="422" t="str">
        <f t="shared" ref="L21:L29" si="3">IF((OR($J21="",$K21="")),"",INDEX(RMMatrix,MATCH($K21,RMCons,0),MATCH($J21,RMLike,0)))</f>
        <v/>
      </c>
      <c r="M21" s="387"/>
      <c r="N21" s="388"/>
      <c r="O21" s="362"/>
      <c r="P21" s="367"/>
      <c r="Q21" s="388"/>
      <c r="R21" s="389"/>
      <c r="S21" s="385"/>
      <c r="T21" s="386" t="str">
        <f>IF((OR($R21="",$S21="")),"",INDEX(RMMatrix,MATCH($S21,RMCons,0),MATCH($R21,RMLike,0)))</f>
        <v/>
      </c>
      <c r="U21" s="362"/>
      <c r="V21" s="390"/>
      <c r="W21" s="391"/>
    </row>
    <row r="22" spans="1:23" s="392" customFormat="1" x14ac:dyDescent="0.25">
      <c r="A22" s="356">
        <f ca="1">OFFSET(A22,-1,0)+0.01</f>
        <v>1.02</v>
      </c>
      <c r="B22" s="357"/>
      <c r="C22" s="358"/>
      <c r="D22" s="359"/>
      <c r="E22" s="359"/>
      <c r="F22" s="383"/>
      <c r="G22" s="383"/>
      <c r="H22" s="362"/>
      <c r="I22" s="362"/>
      <c r="J22" s="384"/>
      <c r="K22" s="385"/>
      <c r="L22" s="422" t="str">
        <f t="shared" si="3"/>
        <v/>
      </c>
      <c r="M22" s="393"/>
      <c r="N22" s="388"/>
      <c r="O22" s="362"/>
      <c r="P22" s="367"/>
      <c r="Q22" s="388"/>
      <c r="R22" s="389"/>
      <c r="S22" s="385"/>
      <c r="T22" s="386" t="str">
        <f t="shared" ref="T22:T29" si="4">IF((OR($R22="",$S22="")),"",INDEX(RMMatrix,MATCH($S22,RMCons,0),MATCH($R22,RMLike,0)))</f>
        <v/>
      </c>
      <c r="U22" s="362"/>
      <c r="V22" s="390"/>
      <c r="W22" s="391"/>
    </row>
    <row r="23" spans="1:23" s="392" customFormat="1" x14ac:dyDescent="0.25">
      <c r="A23" s="356">
        <f t="shared" ref="A23:A29" ca="1" si="5">OFFSET(A23,-1,0)+0.01</f>
        <v>1.03</v>
      </c>
      <c r="B23" s="357"/>
      <c r="C23" s="358"/>
      <c r="D23" s="359"/>
      <c r="E23" s="359"/>
      <c r="F23" s="383"/>
      <c r="G23" s="383"/>
      <c r="H23" s="362"/>
      <c r="I23" s="362"/>
      <c r="J23" s="384"/>
      <c r="K23" s="385"/>
      <c r="L23" s="422" t="str">
        <f t="shared" si="3"/>
        <v/>
      </c>
      <c r="M23" s="393"/>
      <c r="N23" s="388"/>
      <c r="O23" s="362"/>
      <c r="P23" s="367"/>
      <c r="Q23" s="388"/>
      <c r="R23" s="389"/>
      <c r="S23" s="385"/>
      <c r="T23" s="386" t="str">
        <f t="shared" si="4"/>
        <v/>
      </c>
      <c r="U23" s="362"/>
      <c r="V23" s="390"/>
      <c r="W23" s="391"/>
    </row>
    <row r="24" spans="1:23" s="392" customFormat="1" x14ac:dyDescent="0.25">
      <c r="A24" s="356">
        <f t="shared" ca="1" si="5"/>
        <v>1.04</v>
      </c>
      <c r="B24" s="357"/>
      <c r="C24" s="358"/>
      <c r="D24" s="359"/>
      <c r="E24" s="359"/>
      <c r="F24" s="383"/>
      <c r="G24" s="383"/>
      <c r="H24" s="362"/>
      <c r="I24" s="362"/>
      <c r="J24" s="384"/>
      <c r="K24" s="385"/>
      <c r="L24" s="422" t="str">
        <f t="shared" si="3"/>
        <v/>
      </c>
      <c r="M24" s="393"/>
      <c r="N24" s="388"/>
      <c r="O24" s="362"/>
      <c r="P24" s="367"/>
      <c r="Q24" s="388"/>
      <c r="R24" s="389"/>
      <c r="S24" s="385"/>
      <c r="T24" s="386" t="str">
        <f t="shared" si="4"/>
        <v/>
      </c>
      <c r="U24" s="362"/>
      <c r="V24" s="390"/>
      <c r="W24" s="391"/>
    </row>
    <row r="25" spans="1:23" s="392" customFormat="1" x14ac:dyDescent="0.25">
      <c r="A25" s="356">
        <f t="shared" ca="1" si="5"/>
        <v>1.05</v>
      </c>
      <c r="B25" s="357"/>
      <c r="C25" s="358"/>
      <c r="D25" s="359"/>
      <c r="E25" s="359"/>
      <c r="F25" s="383"/>
      <c r="G25" s="383"/>
      <c r="H25" s="362"/>
      <c r="I25" s="362"/>
      <c r="J25" s="384"/>
      <c r="K25" s="385"/>
      <c r="L25" s="422" t="str">
        <f t="shared" si="3"/>
        <v/>
      </c>
      <c r="M25" s="393"/>
      <c r="N25" s="388"/>
      <c r="O25" s="362"/>
      <c r="P25" s="367"/>
      <c r="Q25" s="388"/>
      <c r="R25" s="389"/>
      <c r="S25" s="385"/>
      <c r="T25" s="386" t="str">
        <f t="shared" si="4"/>
        <v/>
      </c>
      <c r="U25" s="362"/>
      <c r="V25" s="390"/>
      <c r="W25" s="391"/>
    </row>
    <row r="26" spans="1:23" s="392" customFormat="1" x14ac:dyDescent="0.25">
      <c r="A26" s="356">
        <f t="shared" ca="1" si="5"/>
        <v>1.06</v>
      </c>
      <c r="B26" s="357"/>
      <c r="C26" s="358"/>
      <c r="D26" s="359"/>
      <c r="E26" s="359"/>
      <c r="F26" s="383"/>
      <c r="G26" s="383"/>
      <c r="H26" s="362"/>
      <c r="I26" s="362"/>
      <c r="J26" s="384"/>
      <c r="K26" s="385"/>
      <c r="L26" s="422" t="str">
        <f t="shared" si="3"/>
        <v/>
      </c>
      <c r="M26" s="393"/>
      <c r="N26" s="388"/>
      <c r="O26" s="362"/>
      <c r="P26" s="367"/>
      <c r="Q26" s="388"/>
      <c r="R26" s="389"/>
      <c r="S26" s="385"/>
      <c r="T26" s="386" t="str">
        <f t="shared" si="4"/>
        <v/>
      </c>
      <c r="U26" s="362"/>
      <c r="V26" s="390"/>
      <c r="W26" s="391"/>
    </row>
    <row r="27" spans="1:23" s="392" customFormat="1" x14ac:dyDescent="0.25">
      <c r="A27" s="356">
        <f t="shared" ca="1" si="5"/>
        <v>1.07</v>
      </c>
      <c r="B27" s="357"/>
      <c r="C27" s="358"/>
      <c r="D27" s="359"/>
      <c r="E27" s="359"/>
      <c r="F27" s="383"/>
      <c r="G27" s="383"/>
      <c r="H27" s="362"/>
      <c r="I27" s="362"/>
      <c r="J27" s="384"/>
      <c r="K27" s="385"/>
      <c r="L27" s="422" t="str">
        <f t="shared" si="3"/>
        <v/>
      </c>
      <c r="M27" s="393"/>
      <c r="N27" s="388"/>
      <c r="O27" s="362"/>
      <c r="P27" s="367"/>
      <c r="Q27" s="388"/>
      <c r="R27" s="389"/>
      <c r="S27" s="385"/>
      <c r="T27" s="386" t="str">
        <f t="shared" si="4"/>
        <v/>
      </c>
      <c r="U27" s="362"/>
      <c r="V27" s="390"/>
      <c r="W27" s="391"/>
    </row>
    <row r="28" spans="1:23" s="392" customFormat="1" x14ac:dyDescent="0.25">
      <c r="A28" s="356">
        <f t="shared" ca="1" si="5"/>
        <v>1.08</v>
      </c>
      <c r="B28" s="357"/>
      <c r="C28" s="358"/>
      <c r="D28" s="359"/>
      <c r="E28" s="359"/>
      <c r="F28" s="383"/>
      <c r="G28" s="383"/>
      <c r="H28" s="362"/>
      <c r="I28" s="362"/>
      <c r="J28" s="384"/>
      <c r="K28" s="385"/>
      <c r="L28" s="422" t="str">
        <f t="shared" si="3"/>
        <v/>
      </c>
      <c r="M28" s="393"/>
      <c r="N28" s="388"/>
      <c r="O28" s="362"/>
      <c r="P28" s="367"/>
      <c r="Q28" s="388"/>
      <c r="R28" s="389"/>
      <c r="S28" s="385"/>
      <c r="T28" s="386" t="str">
        <f t="shared" si="4"/>
        <v/>
      </c>
      <c r="U28" s="362"/>
      <c r="V28" s="390"/>
      <c r="W28" s="391"/>
    </row>
    <row r="29" spans="1:23" s="392" customFormat="1" x14ac:dyDescent="0.25">
      <c r="A29" s="356">
        <f t="shared" ca="1" si="5"/>
        <v>1.0900000000000001</v>
      </c>
      <c r="B29" s="357"/>
      <c r="C29" s="358"/>
      <c r="D29" s="359"/>
      <c r="E29" s="359"/>
      <c r="F29" s="383"/>
      <c r="G29" s="383"/>
      <c r="H29" s="362"/>
      <c r="I29" s="362"/>
      <c r="J29" s="384"/>
      <c r="K29" s="385"/>
      <c r="L29" s="422" t="str">
        <f t="shared" si="3"/>
        <v/>
      </c>
      <c r="M29" s="393"/>
      <c r="N29" s="388"/>
      <c r="O29" s="362"/>
      <c r="P29" s="367"/>
      <c r="Q29" s="388"/>
      <c r="R29" s="389"/>
      <c r="S29" s="385"/>
      <c r="T29" s="386" t="str">
        <f t="shared" si="4"/>
        <v/>
      </c>
      <c r="U29" s="362"/>
      <c r="V29" s="390"/>
      <c r="W29" s="391"/>
    </row>
    <row r="30" spans="1:23" s="392" customFormat="1" x14ac:dyDescent="0.25">
      <c r="A30" s="356">
        <f t="shared" ref="A30:A39" ca="1" si="6">OFFSET(A30,-1,0)+0.01</f>
        <v>1.1000000000000001</v>
      </c>
      <c r="B30" s="357"/>
      <c r="C30" s="358"/>
      <c r="D30" s="359"/>
      <c r="E30" s="359"/>
      <c r="F30" s="383"/>
      <c r="G30" s="383"/>
      <c r="H30" s="362"/>
      <c r="I30" s="362"/>
      <c r="J30" s="384"/>
      <c r="K30" s="385"/>
      <c r="L30" s="422" t="str">
        <f t="shared" ref="L30:L39" si="7">IF((OR($J30="",$K30="")),"",INDEX(RMMatrix,MATCH($K30,RMCons,0),MATCH($J30,RMLike,0)))</f>
        <v/>
      </c>
      <c r="M30" s="393"/>
      <c r="N30" s="388"/>
      <c r="O30" s="362"/>
      <c r="P30" s="367"/>
      <c r="Q30" s="388"/>
      <c r="R30" s="389"/>
      <c r="S30" s="385"/>
      <c r="T30" s="386" t="str">
        <f t="shared" ref="T30:T39" si="8">IF((OR($R30="",$S30="")),"",INDEX(RMMatrix,MATCH($S30,RMCons,0),MATCH($R30,RMLike,0)))</f>
        <v/>
      </c>
      <c r="U30" s="362"/>
      <c r="V30" s="390"/>
      <c r="W30" s="391"/>
    </row>
    <row r="31" spans="1:23" s="392" customFormat="1" x14ac:dyDescent="0.25">
      <c r="A31" s="356">
        <f t="shared" ca="1" si="6"/>
        <v>1.1100000000000001</v>
      </c>
      <c r="B31" s="357"/>
      <c r="C31" s="358"/>
      <c r="D31" s="359"/>
      <c r="E31" s="359"/>
      <c r="F31" s="383"/>
      <c r="G31" s="383"/>
      <c r="H31" s="362"/>
      <c r="I31" s="362"/>
      <c r="J31" s="384"/>
      <c r="K31" s="385"/>
      <c r="L31" s="422" t="str">
        <f t="shared" si="7"/>
        <v/>
      </c>
      <c r="M31" s="393"/>
      <c r="N31" s="388"/>
      <c r="O31" s="362"/>
      <c r="P31" s="367"/>
      <c r="Q31" s="388"/>
      <c r="R31" s="389"/>
      <c r="S31" s="385"/>
      <c r="T31" s="386" t="str">
        <f t="shared" si="8"/>
        <v/>
      </c>
      <c r="U31" s="362"/>
      <c r="V31" s="390"/>
      <c r="W31" s="391"/>
    </row>
    <row r="32" spans="1:23" s="392" customFormat="1" x14ac:dyDescent="0.25">
      <c r="A32" s="356">
        <f t="shared" ca="1" si="6"/>
        <v>1.1200000000000001</v>
      </c>
      <c r="B32" s="357"/>
      <c r="C32" s="358"/>
      <c r="D32" s="359"/>
      <c r="E32" s="359"/>
      <c r="F32" s="383"/>
      <c r="G32" s="383"/>
      <c r="H32" s="362"/>
      <c r="I32" s="362"/>
      <c r="J32" s="384"/>
      <c r="K32" s="385"/>
      <c r="L32" s="422" t="str">
        <f t="shared" si="7"/>
        <v/>
      </c>
      <c r="M32" s="393"/>
      <c r="N32" s="388"/>
      <c r="O32" s="362"/>
      <c r="P32" s="367"/>
      <c r="Q32" s="388"/>
      <c r="R32" s="389"/>
      <c r="S32" s="385"/>
      <c r="T32" s="386" t="str">
        <f t="shared" si="8"/>
        <v/>
      </c>
      <c r="U32" s="362"/>
      <c r="V32" s="390"/>
      <c r="W32" s="391"/>
    </row>
    <row r="33" spans="1:23" s="392" customFormat="1" x14ac:dyDescent="0.25">
      <c r="A33" s="356">
        <f t="shared" ca="1" si="6"/>
        <v>1.1300000000000001</v>
      </c>
      <c r="B33" s="357"/>
      <c r="C33" s="358"/>
      <c r="D33" s="359"/>
      <c r="E33" s="359"/>
      <c r="F33" s="383"/>
      <c r="G33" s="383"/>
      <c r="H33" s="362"/>
      <c r="I33" s="362"/>
      <c r="J33" s="384"/>
      <c r="K33" s="385"/>
      <c r="L33" s="422" t="str">
        <f t="shared" si="7"/>
        <v/>
      </c>
      <c r="M33" s="393"/>
      <c r="N33" s="388"/>
      <c r="O33" s="362"/>
      <c r="P33" s="367"/>
      <c r="Q33" s="388"/>
      <c r="R33" s="389"/>
      <c r="S33" s="385"/>
      <c r="T33" s="386" t="str">
        <f t="shared" si="8"/>
        <v/>
      </c>
      <c r="U33" s="362"/>
      <c r="V33" s="390"/>
      <c r="W33" s="391"/>
    </row>
    <row r="34" spans="1:23" s="392" customFormat="1" x14ac:dyDescent="0.25">
      <c r="A34" s="356">
        <f t="shared" ca="1" si="6"/>
        <v>1.1400000000000001</v>
      </c>
      <c r="B34" s="357"/>
      <c r="C34" s="358"/>
      <c r="D34" s="359"/>
      <c r="E34" s="359"/>
      <c r="F34" s="383"/>
      <c r="G34" s="383"/>
      <c r="H34" s="362"/>
      <c r="I34" s="362"/>
      <c r="J34" s="384"/>
      <c r="K34" s="385"/>
      <c r="L34" s="422" t="str">
        <f t="shared" si="7"/>
        <v/>
      </c>
      <c r="M34" s="393"/>
      <c r="N34" s="388"/>
      <c r="O34" s="362"/>
      <c r="P34" s="367"/>
      <c r="Q34" s="388"/>
      <c r="R34" s="389"/>
      <c r="S34" s="385"/>
      <c r="T34" s="386" t="str">
        <f t="shared" si="8"/>
        <v/>
      </c>
      <c r="U34" s="362"/>
      <c r="V34" s="390"/>
      <c r="W34" s="391"/>
    </row>
    <row r="35" spans="1:23" s="392" customFormat="1" x14ac:dyDescent="0.25">
      <c r="A35" s="356">
        <f t="shared" ca="1" si="6"/>
        <v>1.1500000000000001</v>
      </c>
      <c r="B35" s="357"/>
      <c r="C35" s="358"/>
      <c r="D35" s="359"/>
      <c r="E35" s="359"/>
      <c r="F35" s="383"/>
      <c r="G35" s="383"/>
      <c r="H35" s="362"/>
      <c r="I35" s="362"/>
      <c r="J35" s="384"/>
      <c r="K35" s="385"/>
      <c r="L35" s="422" t="str">
        <f t="shared" si="7"/>
        <v/>
      </c>
      <c r="M35" s="393"/>
      <c r="N35" s="388"/>
      <c r="O35" s="362"/>
      <c r="P35" s="367"/>
      <c r="Q35" s="388"/>
      <c r="R35" s="389"/>
      <c r="S35" s="385"/>
      <c r="T35" s="386" t="str">
        <f t="shared" si="8"/>
        <v/>
      </c>
      <c r="U35" s="362"/>
      <c r="V35" s="390"/>
      <c r="W35" s="391"/>
    </row>
    <row r="36" spans="1:23" s="392" customFormat="1" x14ac:dyDescent="0.25">
      <c r="A36" s="356">
        <f t="shared" ca="1" si="6"/>
        <v>1.1600000000000001</v>
      </c>
      <c r="B36" s="357"/>
      <c r="C36" s="358"/>
      <c r="D36" s="359"/>
      <c r="E36" s="359"/>
      <c r="F36" s="383"/>
      <c r="G36" s="383"/>
      <c r="H36" s="362"/>
      <c r="I36" s="362"/>
      <c r="J36" s="384"/>
      <c r="K36" s="385"/>
      <c r="L36" s="422" t="str">
        <f t="shared" si="7"/>
        <v/>
      </c>
      <c r="M36" s="393"/>
      <c r="N36" s="388"/>
      <c r="O36" s="362"/>
      <c r="P36" s="367"/>
      <c r="Q36" s="388"/>
      <c r="R36" s="389"/>
      <c r="S36" s="385"/>
      <c r="T36" s="386" t="str">
        <f t="shared" si="8"/>
        <v/>
      </c>
      <c r="U36" s="362"/>
      <c r="V36" s="390"/>
      <c r="W36" s="391"/>
    </row>
    <row r="37" spans="1:23" s="392" customFormat="1" x14ac:dyDescent="0.25">
      <c r="A37" s="356">
        <f t="shared" ca="1" si="6"/>
        <v>1.1700000000000002</v>
      </c>
      <c r="B37" s="357"/>
      <c r="C37" s="358"/>
      <c r="D37" s="359"/>
      <c r="E37" s="359"/>
      <c r="F37" s="383"/>
      <c r="G37" s="383"/>
      <c r="H37" s="362"/>
      <c r="I37" s="362"/>
      <c r="J37" s="384"/>
      <c r="K37" s="385"/>
      <c r="L37" s="422" t="str">
        <f t="shared" si="7"/>
        <v/>
      </c>
      <c r="M37" s="393"/>
      <c r="N37" s="388"/>
      <c r="O37" s="362"/>
      <c r="P37" s="367"/>
      <c r="Q37" s="388"/>
      <c r="R37" s="389"/>
      <c r="S37" s="385"/>
      <c r="T37" s="386" t="str">
        <f t="shared" si="8"/>
        <v/>
      </c>
      <c r="U37" s="362"/>
      <c r="V37" s="390"/>
      <c r="W37" s="391"/>
    </row>
    <row r="38" spans="1:23" s="392" customFormat="1" x14ac:dyDescent="0.25">
      <c r="A38" s="356">
        <f t="shared" ca="1" si="6"/>
        <v>1.1800000000000002</v>
      </c>
      <c r="B38" s="357"/>
      <c r="C38" s="358"/>
      <c r="D38" s="359"/>
      <c r="E38" s="359"/>
      <c r="F38" s="383"/>
      <c r="G38" s="383"/>
      <c r="H38" s="362"/>
      <c r="I38" s="362"/>
      <c r="J38" s="384"/>
      <c r="K38" s="385"/>
      <c r="L38" s="422" t="str">
        <f t="shared" si="7"/>
        <v/>
      </c>
      <c r="M38" s="393"/>
      <c r="N38" s="388"/>
      <c r="O38" s="362"/>
      <c r="P38" s="367"/>
      <c r="Q38" s="388"/>
      <c r="R38" s="389"/>
      <c r="S38" s="385"/>
      <c r="T38" s="386" t="str">
        <f t="shared" si="8"/>
        <v/>
      </c>
      <c r="U38" s="362"/>
      <c r="V38" s="390"/>
      <c r="W38" s="391"/>
    </row>
    <row r="39" spans="1:23" s="392" customFormat="1" x14ac:dyDescent="0.25">
      <c r="A39" s="356">
        <f t="shared" ca="1" si="6"/>
        <v>1.1900000000000002</v>
      </c>
      <c r="B39" s="357"/>
      <c r="C39" s="358"/>
      <c r="D39" s="359"/>
      <c r="E39" s="359"/>
      <c r="F39" s="383"/>
      <c r="G39" s="383"/>
      <c r="H39" s="362"/>
      <c r="I39" s="362"/>
      <c r="J39" s="384"/>
      <c r="K39" s="385"/>
      <c r="L39" s="422" t="str">
        <f t="shared" si="7"/>
        <v/>
      </c>
      <c r="M39" s="393"/>
      <c r="N39" s="388"/>
      <c r="O39" s="362"/>
      <c r="P39" s="367"/>
      <c r="Q39" s="388"/>
      <c r="R39" s="389"/>
      <c r="S39" s="385"/>
      <c r="T39" s="386" t="str">
        <f t="shared" si="8"/>
        <v/>
      </c>
      <c r="U39" s="362"/>
      <c r="V39" s="390"/>
      <c r="W39" s="391"/>
    </row>
    <row r="40" spans="1:23" x14ac:dyDescent="0.25">
      <c r="A40" s="394"/>
      <c r="B40" s="357"/>
      <c r="C40" s="395"/>
      <c r="D40" s="396"/>
      <c r="E40" s="396"/>
      <c r="F40" s="397"/>
      <c r="G40" s="398"/>
      <c r="H40" s="398"/>
      <c r="I40" s="399"/>
      <c r="J40" s="400"/>
      <c r="K40" s="394"/>
      <c r="L40" s="401"/>
      <c r="M40" s="402"/>
      <c r="N40" s="388"/>
      <c r="O40" s="397"/>
      <c r="P40" s="394"/>
      <c r="Q40" s="403"/>
      <c r="R40" s="402"/>
      <c r="S40" s="394"/>
      <c r="T40" s="403"/>
      <c r="U40" s="403"/>
      <c r="V40" s="404"/>
    </row>
    <row r="41" spans="1:23" x14ac:dyDescent="0.25">
      <c r="N41" s="388"/>
    </row>
    <row r="42" spans="1:23" x14ac:dyDescent="0.25">
      <c r="N42" s="388"/>
    </row>
    <row r="43" spans="1:23" x14ac:dyDescent="0.25">
      <c r="N43" s="388"/>
    </row>
    <row r="44" spans="1:23" x14ac:dyDescent="0.25">
      <c r="N44" s="388"/>
    </row>
    <row r="45" spans="1:23" x14ac:dyDescent="0.25">
      <c r="N45" s="388"/>
    </row>
    <row r="46" spans="1:23" x14ac:dyDescent="0.25">
      <c r="N46" s="388"/>
    </row>
    <row r="47" spans="1:23" x14ac:dyDescent="0.25">
      <c r="N47" s="388"/>
    </row>
    <row r="48" spans="1:23" x14ac:dyDescent="0.25">
      <c r="N48" s="388"/>
    </row>
    <row r="49" spans="14:14" x14ac:dyDescent="0.25">
      <c r="N49" s="388"/>
    </row>
    <row r="50" spans="14:14" x14ac:dyDescent="0.25">
      <c r="N50" s="388"/>
    </row>
    <row r="51" spans="14:14" x14ac:dyDescent="0.25">
      <c r="N51" s="388"/>
    </row>
    <row r="52" spans="14:14" x14ac:dyDescent="0.25">
      <c r="N52" s="388"/>
    </row>
    <row r="53" spans="14:14" x14ac:dyDescent="0.25">
      <c r="N53" s="388"/>
    </row>
    <row r="54" spans="14:14" x14ac:dyDescent="0.25">
      <c r="N54" s="388"/>
    </row>
    <row r="55" spans="14:14" x14ac:dyDescent="0.25">
      <c r="N55" s="388"/>
    </row>
    <row r="56" spans="14:14" x14ac:dyDescent="0.25">
      <c r="N56" s="388"/>
    </row>
    <row r="57" spans="14:14" x14ac:dyDescent="0.25">
      <c r="N57" s="388"/>
    </row>
    <row r="58" spans="14:14" x14ac:dyDescent="0.25">
      <c r="N58" s="388"/>
    </row>
    <row r="59" spans="14:14" x14ac:dyDescent="0.25">
      <c r="N59" s="388"/>
    </row>
    <row r="60" spans="14:14" x14ac:dyDescent="0.25">
      <c r="N60" s="388"/>
    </row>
    <row r="61" spans="14:14" x14ac:dyDescent="0.25">
      <c r="N61" s="388"/>
    </row>
    <row r="62" spans="14:14" x14ac:dyDescent="0.25">
      <c r="N62" s="388"/>
    </row>
    <row r="63" spans="14:14" x14ac:dyDescent="0.25">
      <c r="N63" s="388"/>
    </row>
    <row r="64" spans="14:14" x14ac:dyDescent="0.25">
      <c r="N64" s="388"/>
    </row>
    <row r="65" spans="14:14" x14ac:dyDescent="0.25">
      <c r="N65" s="388"/>
    </row>
    <row r="66" spans="14:14" x14ac:dyDescent="0.25">
      <c r="N66" s="388"/>
    </row>
    <row r="67" spans="14:14" x14ac:dyDescent="0.25">
      <c r="N67" s="388"/>
    </row>
    <row r="68" spans="14:14" x14ac:dyDescent="0.25">
      <c r="N68" s="388"/>
    </row>
    <row r="69" spans="14:14" x14ac:dyDescent="0.25">
      <c r="N69" s="388"/>
    </row>
    <row r="70" spans="14:14" x14ac:dyDescent="0.25">
      <c r="N70" s="388"/>
    </row>
    <row r="71" spans="14:14" x14ac:dyDescent="0.25">
      <c r="N71" s="388"/>
    </row>
    <row r="72" spans="14:14" x14ac:dyDescent="0.25">
      <c r="N72" s="388"/>
    </row>
    <row r="73" spans="14:14" x14ac:dyDescent="0.25">
      <c r="N73" s="388"/>
    </row>
    <row r="74" spans="14:14" x14ac:dyDescent="0.25">
      <c r="N74" s="388"/>
    </row>
    <row r="75" spans="14:14" x14ac:dyDescent="0.25">
      <c r="N75" s="388"/>
    </row>
    <row r="76" spans="14:14" x14ac:dyDescent="0.25">
      <c r="N76" s="388"/>
    </row>
    <row r="77" spans="14:14" x14ac:dyDescent="0.25">
      <c r="N77" s="388"/>
    </row>
    <row r="78" spans="14:14" x14ac:dyDescent="0.25">
      <c r="N78" s="388"/>
    </row>
    <row r="79" spans="14:14" x14ac:dyDescent="0.25">
      <c r="N79" s="388"/>
    </row>
  </sheetData>
  <sheetProtection formatCells="0" selectLockedCells="1" selectUnlockedCells="1"/>
  <dataConsolidate/>
  <mergeCells count="8">
    <mergeCell ref="C1:V1"/>
    <mergeCell ref="A7:V7"/>
    <mergeCell ref="A5:A6"/>
    <mergeCell ref="B5:B6"/>
    <mergeCell ref="C5:I5"/>
    <mergeCell ref="J5:L5"/>
    <mergeCell ref="R5:V5"/>
    <mergeCell ref="M5:Q5"/>
  </mergeCells>
  <conditionalFormatting sqref="L21:L39">
    <cfRule type="cellIs" dxfId="41" priority="21" operator="equal">
      <formula>"Low"</formula>
    </cfRule>
    <cfRule type="cellIs" dxfId="40" priority="22" operator="equal">
      <formula>"Medium"</formula>
    </cfRule>
    <cfRule type="cellIs" dxfId="39" priority="23" operator="equal">
      <formula>"High"</formula>
    </cfRule>
    <cfRule type="cellIs" dxfId="38" priority="24" operator="equal">
      <formula>"Extreme"</formula>
    </cfRule>
  </conditionalFormatting>
  <conditionalFormatting sqref="T21:T39">
    <cfRule type="cellIs" dxfId="37" priority="13" operator="equal">
      <formula>"Low"</formula>
    </cfRule>
    <cfRule type="cellIs" dxfId="36" priority="14" operator="equal">
      <formula>"Medium"</formula>
    </cfRule>
    <cfRule type="cellIs" dxfId="35" priority="15" operator="equal">
      <formula>"High"</formula>
    </cfRule>
    <cfRule type="cellIs" dxfId="34" priority="16" operator="equal">
      <formula>"Extreme"</formula>
    </cfRule>
  </conditionalFormatting>
  <dataValidations count="12">
    <dataValidation type="list" allowBlank="1" showInputMessage="1" showErrorMessage="1" sqref="S9:S19 K21:K39 K9:K19 S21:S39">
      <formula1>RMCons</formula1>
    </dataValidation>
    <dataValidation type="list" allowBlank="1" showInputMessage="1" showErrorMessage="1" sqref="WVW982580:WVW982635 C65082:H65137 JK65076:JK65131 TG65076:TG65131 ADC65076:ADC65131 AMY65076:AMY65131 AWU65076:AWU65131 BGQ65076:BGQ65131 BQM65076:BQM65131 CAI65076:CAI65131 CKE65076:CKE65131 CUA65076:CUA65131 DDW65076:DDW65131 DNS65076:DNS65131 DXO65076:DXO65131 EHK65076:EHK65131 ERG65076:ERG65131 FBC65076:FBC65131 FKY65076:FKY65131 FUU65076:FUU65131 GEQ65076:GEQ65131 GOM65076:GOM65131 GYI65076:GYI65131 HIE65076:HIE65131 HSA65076:HSA65131 IBW65076:IBW65131 ILS65076:ILS65131 IVO65076:IVO65131 JFK65076:JFK65131 JPG65076:JPG65131 JZC65076:JZC65131 KIY65076:KIY65131 KSU65076:KSU65131 LCQ65076:LCQ65131 LMM65076:LMM65131 LWI65076:LWI65131 MGE65076:MGE65131 MQA65076:MQA65131 MZW65076:MZW65131 NJS65076:NJS65131 NTO65076:NTO65131 ODK65076:ODK65131 ONG65076:ONG65131 OXC65076:OXC65131 PGY65076:PGY65131 PQU65076:PQU65131 QAQ65076:QAQ65131 QKM65076:QKM65131 QUI65076:QUI65131 REE65076:REE65131 ROA65076:ROA65131 RXW65076:RXW65131 SHS65076:SHS65131 SRO65076:SRO65131 TBK65076:TBK65131 TLG65076:TLG65131 TVC65076:TVC65131 UEY65076:UEY65131 UOU65076:UOU65131 UYQ65076:UYQ65131 VIM65076:VIM65131 VSI65076:VSI65131 WCE65076:WCE65131 WMA65076:WMA65131 WVW65076:WVW65131 C130618:H130673 JK130612:JK130667 TG130612:TG130667 ADC130612:ADC130667 AMY130612:AMY130667 AWU130612:AWU130667 BGQ130612:BGQ130667 BQM130612:BQM130667 CAI130612:CAI130667 CKE130612:CKE130667 CUA130612:CUA130667 DDW130612:DDW130667 DNS130612:DNS130667 DXO130612:DXO130667 EHK130612:EHK130667 ERG130612:ERG130667 FBC130612:FBC130667 FKY130612:FKY130667 FUU130612:FUU130667 GEQ130612:GEQ130667 GOM130612:GOM130667 GYI130612:GYI130667 HIE130612:HIE130667 HSA130612:HSA130667 IBW130612:IBW130667 ILS130612:ILS130667 IVO130612:IVO130667 JFK130612:JFK130667 JPG130612:JPG130667 JZC130612:JZC130667 KIY130612:KIY130667 KSU130612:KSU130667 LCQ130612:LCQ130667 LMM130612:LMM130667 LWI130612:LWI130667 MGE130612:MGE130667 MQA130612:MQA130667 MZW130612:MZW130667 NJS130612:NJS130667 NTO130612:NTO130667 ODK130612:ODK130667 ONG130612:ONG130667 OXC130612:OXC130667 PGY130612:PGY130667 PQU130612:PQU130667 QAQ130612:QAQ130667 QKM130612:QKM130667 QUI130612:QUI130667 REE130612:REE130667 ROA130612:ROA130667 RXW130612:RXW130667 SHS130612:SHS130667 SRO130612:SRO130667 TBK130612:TBK130667 TLG130612:TLG130667 TVC130612:TVC130667 UEY130612:UEY130667 UOU130612:UOU130667 UYQ130612:UYQ130667 VIM130612:VIM130667 VSI130612:VSI130667 WCE130612:WCE130667 WMA130612:WMA130667 WVW130612:WVW130667 C196154:H196209 JK196148:JK196203 TG196148:TG196203 ADC196148:ADC196203 AMY196148:AMY196203 AWU196148:AWU196203 BGQ196148:BGQ196203 BQM196148:BQM196203 CAI196148:CAI196203 CKE196148:CKE196203 CUA196148:CUA196203 DDW196148:DDW196203 DNS196148:DNS196203 DXO196148:DXO196203 EHK196148:EHK196203 ERG196148:ERG196203 FBC196148:FBC196203 FKY196148:FKY196203 FUU196148:FUU196203 GEQ196148:GEQ196203 GOM196148:GOM196203 GYI196148:GYI196203 HIE196148:HIE196203 HSA196148:HSA196203 IBW196148:IBW196203 ILS196148:ILS196203 IVO196148:IVO196203 JFK196148:JFK196203 JPG196148:JPG196203 JZC196148:JZC196203 KIY196148:KIY196203 KSU196148:KSU196203 LCQ196148:LCQ196203 LMM196148:LMM196203 LWI196148:LWI196203 MGE196148:MGE196203 MQA196148:MQA196203 MZW196148:MZW196203 NJS196148:NJS196203 NTO196148:NTO196203 ODK196148:ODK196203 ONG196148:ONG196203 OXC196148:OXC196203 PGY196148:PGY196203 PQU196148:PQU196203 QAQ196148:QAQ196203 QKM196148:QKM196203 QUI196148:QUI196203 REE196148:REE196203 ROA196148:ROA196203 RXW196148:RXW196203 SHS196148:SHS196203 SRO196148:SRO196203 TBK196148:TBK196203 TLG196148:TLG196203 TVC196148:TVC196203 UEY196148:UEY196203 UOU196148:UOU196203 UYQ196148:UYQ196203 VIM196148:VIM196203 VSI196148:VSI196203 WCE196148:WCE196203 WMA196148:WMA196203 WVW196148:WVW196203 C261690:H261745 JK261684:JK261739 TG261684:TG261739 ADC261684:ADC261739 AMY261684:AMY261739 AWU261684:AWU261739 BGQ261684:BGQ261739 BQM261684:BQM261739 CAI261684:CAI261739 CKE261684:CKE261739 CUA261684:CUA261739 DDW261684:DDW261739 DNS261684:DNS261739 DXO261684:DXO261739 EHK261684:EHK261739 ERG261684:ERG261739 FBC261684:FBC261739 FKY261684:FKY261739 FUU261684:FUU261739 GEQ261684:GEQ261739 GOM261684:GOM261739 GYI261684:GYI261739 HIE261684:HIE261739 HSA261684:HSA261739 IBW261684:IBW261739 ILS261684:ILS261739 IVO261684:IVO261739 JFK261684:JFK261739 JPG261684:JPG261739 JZC261684:JZC261739 KIY261684:KIY261739 KSU261684:KSU261739 LCQ261684:LCQ261739 LMM261684:LMM261739 LWI261684:LWI261739 MGE261684:MGE261739 MQA261684:MQA261739 MZW261684:MZW261739 NJS261684:NJS261739 NTO261684:NTO261739 ODK261684:ODK261739 ONG261684:ONG261739 OXC261684:OXC261739 PGY261684:PGY261739 PQU261684:PQU261739 QAQ261684:QAQ261739 QKM261684:QKM261739 QUI261684:QUI261739 REE261684:REE261739 ROA261684:ROA261739 RXW261684:RXW261739 SHS261684:SHS261739 SRO261684:SRO261739 TBK261684:TBK261739 TLG261684:TLG261739 TVC261684:TVC261739 UEY261684:UEY261739 UOU261684:UOU261739 UYQ261684:UYQ261739 VIM261684:VIM261739 VSI261684:VSI261739 WCE261684:WCE261739 WMA261684:WMA261739 WVW261684:WVW261739 C327226:H327281 JK327220:JK327275 TG327220:TG327275 ADC327220:ADC327275 AMY327220:AMY327275 AWU327220:AWU327275 BGQ327220:BGQ327275 BQM327220:BQM327275 CAI327220:CAI327275 CKE327220:CKE327275 CUA327220:CUA327275 DDW327220:DDW327275 DNS327220:DNS327275 DXO327220:DXO327275 EHK327220:EHK327275 ERG327220:ERG327275 FBC327220:FBC327275 FKY327220:FKY327275 FUU327220:FUU327275 GEQ327220:GEQ327275 GOM327220:GOM327275 GYI327220:GYI327275 HIE327220:HIE327275 HSA327220:HSA327275 IBW327220:IBW327275 ILS327220:ILS327275 IVO327220:IVO327275 JFK327220:JFK327275 JPG327220:JPG327275 JZC327220:JZC327275 KIY327220:KIY327275 KSU327220:KSU327275 LCQ327220:LCQ327275 LMM327220:LMM327275 LWI327220:LWI327275 MGE327220:MGE327275 MQA327220:MQA327275 MZW327220:MZW327275 NJS327220:NJS327275 NTO327220:NTO327275 ODK327220:ODK327275 ONG327220:ONG327275 OXC327220:OXC327275 PGY327220:PGY327275 PQU327220:PQU327275 QAQ327220:QAQ327275 QKM327220:QKM327275 QUI327220:QUI327275 REE327220:REE327275 ROA327220:ROA327275 RXW327220:RXW327275 SHS327220:SHS327275 SRO327220:SRO327275 TBK327220:TBK327275 TLG327220:TLG327275 TVC327220:TVC327275 UEY327220:UEY327275 UOU327220:UOU327275 UYQ327220:UYQ327275 VIM327220:VIM327275 VSI327220:VSI327275 WCE327220:WCE327275 WMA327220:WMA327275 WVW327220:WVW327275 C392762:H392817 JK392756:JK392811 TG392756:TG392811 ADC392756:ADC392811 AMY392756:AMY392811 AWU392756:AWU392811 BGQ392756:BGQ392811 BQM392756:BQM392811 CAI392756:CAI392811 CKE392756:CKE392811 CUA392756:CUA392811 DDW392756:DDW392811 DNS392756:DNS392811 DXO392756:DXO392811 EHK392756:EHK392811 ERG392756:ERG392811 FBC392756:FBC392811 FKY392756:FKY392811 FUU392756:FUU392811 GEQ392756:GEQ392811 GOM392756:GOM392811 GYI392756:GYI392811 HIE392756:HIE392811 HSA392756:HSA392811 IBW392756:IBW392811 ILS392756:ILS392811 IVO392756:IVO392811 JFK392756:JFK392811 JPG392756:JPG392811 JZC392756:JZC392811 KIY392756:KIY392811 KSU392756:KSU392811 LCQ392756:LCQ392811 LMM392756:LMM392811 LWI392756:LWI392811 MGE392756:MGE392811 MQA392756:MQA392811 MZW392756:MZW392811 NJS392756:NJS392811 NTO392756:NTO392811 ODK392756:ODK392811 ONG392756:ONG392811 OXC392756:OXC392811 PGY392756:PGY392811 PQU392756:PQU392811 QAQ392756:QAQ392811 QKM392756:QKM392811 QUI392756:QUI392811 REE392756:REE392811 ROA392756:ROA392811 RXW392756:RXW392811 SHS392756:SHS392811 SRO392756:SRO392811 TBK392756:TBK392811 TLG392756:TLG392811 TVC392756:TVC392811 UEY392756:UEY392811 UOU392756:UOU392811 UYQ392756:UYQ392811 VIM392756:VIM392811 VSI392756:VSI392811 WCE392756:WCE392811 WMA392756:WMA392811 WVW392756:WVW392811 C458298:H458353 JK458292:JK458347 TG458292:TG458347 ADC458292:ADC458347 AMY458292:AMY458347 AWU458292:AWU458347 BGQ458292:BGQ458347 BQM458292:BQM458347 CAI458292:CAI458347 CKE458292:CKE458347 CUA458292:CUA458347 DDW458292:DDW458347 DNS458292:DNS458347 DXO458292:DXO458347 EHK458292:EHK458347 ERG458292:ERG458347 FBC458292:FBC458347 FKY458292:FKY458347 FUU458292:FUU458347 GEQ458292:GEQ458347 GOM458292:GOM458347 GYI458292:GYI458347 HIE458292:HIE458347 HSA458292:HSA458347 IBW458292:IBW458347 ILS458292:ILS458347 IVO458292:IVO458347 JFK458292:JFK458347 JPG458292:JPG458347 JZC458292:JZC458347 KIY458292:KIY458347 KSU458292:KSU458347 LCQ458292:LCQ458347 LMM458292:LMM458347 LWI458292:LWI458347 MGE458292:MGE458347 MQA458292:MQA458347 MZW458292:MZW458347 NJS458292:NJS458347 NTO458292:NTO458347 ODK458292:ODK458347 ONG458292:ONG458347 OXC458292:OXC458347 PGY458292:PGY458347 PQU458292:PQU458347 QAQ458292:QAQ458347 QKM458292:QKM458347 QUI458292:QUI458347 REE458292:REE458347 ROA458292:ROA458347 RXW458292:RXW458347 SHS458292:SHS458347 SRO458292:SRO458347 TBK458292:TBK458347 TLG458292:TLG458347 TVC458292:TVC458347 UEY458292:UEY458347 UOU458292:UOU458347 UYQ458292:UYQ458347 VIM458292:VIM458347 VSI458292:VSI458347 WCE458292:WCE458347 WMA458292:WMA458347 WVW458292:WVW458347 C523834:H523889 JK523828:JK523883 TG523828:TG523883 ADC523828:ADC523883 AMY523828:AMY523883 AWU523828:AWU523883 BGQ523828:BGQ523883 BQM523828:BQM523883 CAI523828:CAI523883 CKE523828:CKE523883 CUA523828:CUA523883 DDW523828:DDW523883 DNS523828:DNS523883 DXO523828:DXO523883 EHK523828:EHK523883 ERG523828:ERG523883 FBC523828:FBC523883 FKY523828:FKY523883 FUU523828:FUU523883 GEQ523828:GEQ523883 GOM523828:GOM523883 GYI523828:GYI523883 HIE523828:HIE523883 HSA523828:HSA523883 IBW523828:IBW523883 ILS523828:ILS523883 IVO523828:IVO523883 JFK523828:JFK523883 JPG523828:JPG523883 JZC523828:JZC523883 KIY523828:KIY523883 KSU523828:KSU523883 LCQ523828:LCQ523883 LMM523828:LMM523883 LWI523828:LWI523883 MGE523828:MGE523883 MQA523828:MQA523883 MZW523828:MZW523883 NJS523828:NJS523883 NTO523828:NTO523883 ODK523828:ODK523883 ONG523828:ONG523883 OXC523828:OXC523883 PGY523828:PGY523883 PQU523828:PQU523883 QAQ523828:QAQ523883 QKM523828:QKM523883 QUI523828:QUI523883 REE523828:REE523883 ROA523828:ROA523883 RXW523828:RXW523883 SHS523828:SHS523883 SRO523828:SRO523883 TBK523828:TBK523883 TLG523828:TLG523883 TVC523828:TVC523883 UEY523828:UEY523883 UOU523828:UOU523883 UYQ523828:UYQ523883 VIM523828:VIM523883 VSI523828:VSI523883 WCE523828:WCE523883 WMA523828:WMA523883 WVW523828:WVW523883 C589370:H589425 JK589364:JK589419 TG589364:TG589419 ADC589364:ADC589419 AMY589364:AMY589419 AWU589364:AWU589419 BGQ589364:BGQ589419 BQM589364:BQM589419 CAI589364:CAI589419 CKE589364:CKE589419 CUA589364:CUA589419 DDW589364:DDW589419 DNS589364:DNS589419 DXO589364:DXO589419 EHK589364:EHK589419 ERG589364:ERG589419 FBC589364:FBC589419 FKY589364:FKY589419 FUU589364:FUU589419 GEQ589364:GEQ589419 GOM589364:GOM589419 GYI589364:GYI589419 HIE589364:HIE589419 HSA589364:HSA589419 IBW589364:IBW589419 ILS589364:ILS589419 IVO589364:IVO589419 JFK589364:JFK589419 JPG589364:JPG589419 JZC589364:JZC589419 KIY589364:KIY589419 KSU589364:KSU589419 LCQ589364:LCQ589419 LMM589364:LMM589419 LWI589364:LWI589419 MGE589364:MGE589419 MQA589364:MQA589419 MZW589364:MZW589419 NJS589364:NJS589419 NTO589364:NTO589419 ODK589364:ODK589419 ONG589364:ONG589419 OXC589364:OXC589419 PGY589364:PGY589419 PQU589364:PQU589419 QAQ589364:QAQ589419 QKM589364:QKM589419 QUI589364:QUI589419 REE589364:REE589419 ROA589364:ROA589419 RXW589364:RXW589419 SHS589364:SHS589419 SRO589364:SRO589419 TBK589364:TBK589419 TLG589364:TLG589419 TVC589364:TVC589419 UEY589364:UEY589419 UOU589364:UOU589419 UYQ589364:UYQ589419 VIM589364:VIM589419 VSI589364:VSI589419 WCE589364:WCE589419 WMA589364:WMA589419 WVW589364:WVW589419 C654906:H654961 JK654900:JK654955 TG654900:TG654955 ADC654900:ADC654955 AMY654900:AMY654955 AWU654900:AWU654955 BGQ654900:BGQ654955 BQM654900:BQM654955 CAI654900:CAI654955 CKE654900:CKE654955 CUA654900:CUA654955 DDW654900:DDW654955 DNS654900:DNS654955 DXO654900:DXO654955 EHK654900:EHK654955 ERG654900:ERG654955 FBC654900:FBC654955 FKY654900:FKY654955 FUU654900:FUU654955 GEQ654900:GEQ654955 GOM654900:GOM654955 GYI654900:GYI654955 HIE654900:HIE654955 HSA654900:HSA654955 IBW654900:IBW654955 ILS654900:ILS654955 IVO654900:IVO654955 JFK654900:JFK654955 JPG654900:JPG654955 JZC654900:JZC654955 KIY654900:KIY654955 KSU654900:KSU654955 LCQ654900:LCQ654955 LMM654900:LMM654955 LWI654900:LWI654955 MGE654900:MGE654955 MQA654900:MQA654955 MZW654900:MZW654955 NJS654900:NJS654955 NTO654900:NTO654955 ODK654900:ODK654955 ONG654900:ONG654955 OXC654900:OXC654955 PGY654900:PGY654955 PQU654900:PQU654955 QAQ654900:QAQ654955 QKM654900:QKM654955 QUI654900:QUI654955 REE654900:REE654955 ROA654900:ROA654955 RXW654900:RXW654955 SHS654900:SHS654955 SRO654900:SRO654955 TBK654900:TBK654955 TLG654900:TLG654955 TVC654900:TVC654955 UEY654900:UEY654955 UOU654900:UOU654955 UYQ654900:UYQ654955 VIM654900:VIM654955 VSI654900:VSI654955 WCE654900:WCE654955 WMA654900:WMA654955 WVW654900:WVW654955 C720442:H720497 JK720436:JK720491 TG720436:TG720491 ADC720436:ADC720491 AMY720436:AMY720491 AWU720436:AWU720491 BGQ720436:BGQ720491 BQM720436:BQM720491 CAI720436:CAI720491 CKE720436:CKE720491 CUA720436:CUA720491 DDW720436:DDW720491 DNS720436:DNS720491 DXO720436:DXO720491 EHK720436:EHK720491 ERG720436:ERG720491 FBC720436:FBC720491 FKY720436:FKY720491 FUU720436:FUU720491 GEQ720436:GEQ720491 GOM720436:GOM720491 GYI720436:GYI720491 HIE720436:HIE720491 HSA720436:HSA720491 IBW720436:IBW720491 ILS720436:ILS720491 IVO720436:IVO720491 JFK720436:JFK720491 JPG720436:JPG720491 JZC720436:JZC720491 KIY720436:KIY720491 KSU720436:KSU720491 LCQ720436:LCQ720491 LMM720436:LMM720491 LWI720436:LWI720491 MGE720436:MGE720491 MQA720436:MQA720491 MZW720436:MZW720491 NJS720436:NJS720491 NTO720436:NTO720491 ODK720436:ODK720491 ONG720436:ONG720491 OXC720436:OXC720491 PGY720436:PGY720491 PQU720436:PQU720491 QAQ720436:QAQ720491 QKM720436:QKM720491 QUI720436:QUI720491 REE720436:REE720491 ROA720436:ROA720491 RXW720436:RXW720491 SHS720436:SHS720491 SRO720436:SRO720491 TBK720436:TBK720491 TLG720436:TLG720491 TVC720436:TVC720491 UEY720436:UEY720491 UOU720436:UOU720491 UYQ720436:UYQ720491 VIM720436:VIM720491 VSI720436:VSI720491 WCE720436:WCE720491 WMA720436:WMA720491 WVW720436:WVW720491 C785978:H786033 JK785972:JK786027 TG785972:TG786027 ADC785972:ADC786027 AMY785972:AMY786027 AWU785972:AWU786027 BGQ785972:BGQ786027 BQM785972:BQM786027 CAI785972:CAI786027 CKE785972:CKE786027 CUA785972:CUA786027 DDW785972:DDW786027 DNS785972:DNS786027 DXO785972:DXO786027 EHK785972:EHK786027 ERG785972:ERG786027 FBC785972:FBC786027 FKY785972:FKY786027 FUU785972:FUU786027 GEQ785972:GEQ786027 GOM785972:GOM786027 GYI785972:GYI786027 HIE785972:HIE786027 HSA785972:HSA786027 IBW785972:IBW786027 ILS785972:ILS786027 IVO785972:IVO786027 JFK785972:JFK786027 JPG785972:JPG786027 JZC785972:JZC786027 KIY785972:KIY786027 KSU785972:KSU786027 LCQ785972:LCQ786027 LMM785972:LMM786027 LWI785972:LWI786027 MGE785972:MGE786027 MQA785972:MQA786027 MZW785972:MZW786027 NJS785972:NJS786027 NTO785972:NTO786027 ODK785972:ODK786027 ONG785972:ONG786027 OXC785972:OXC786027 PGY785972:PGY786027 PQU785972:PQU786027 QAQ785972:QAQ786027 QKM785972:QKM786027 QUI785972:QUI786027 REE785972:REE786027 ROA785972:ROA786027 RXW785972:RXW786027 SHS785972:SHS786027 SRO785972:SRO786027 TBK785972:TBK786027 TLG785972:TLG786027 TVC785972:TVC786027 UEY785972:UEY786027 UOU785972:UOU786027 UYQ785972:UYQ786027 VIM785972:VIM786027 VSI785972:VSI786027 WCE785972:WCE786027 WMA785972:WMA786027 WVW785972:WVW786027 C851514:H851569 JK851508:JK851563 TG851508:TG851563 ADC851508:ADC851563 AMY851508:AMY851563 AWU851508:AWU851563 BGQ851508:BGQ851563 BQM851508:BQM851563 CAI851508:CAI851563 CKE851508:CKE851563 CUA851508:CUA851563 DDW851508:DDW851563 DNS851508:DNS851563 DXO851508:DXO851563 EHK851508:EHK851563 ERG851508:ERG851563 FBC851508:FBC851563 FKY851508:FKY851563 FUU851508:FUU851563 GEQ851508:GEQ851563 GOM851508:GOM851563 GYI851508:GYI851563 HIE851508:HIE851563 HSA851508:HSA851563 IBW851508:IBW851563 ILS851508:ILS851563 IVO851508:IVO851563 JFK851508:JFK851563 JPG851508:JPG851563 JZC851508:JZC851563 KIY851508:KIY851563 KSU851508:KSU851563 LCQ851508:LCQ851563 LMM851508:LMM851563 LWI851508:LWI851563 MGE851508:MGE851563 MQA851508:MQA851563 MZW851508:MZW851563 NJS851508:NJS851563 NTO851508:NTO851563 ODK851508:ODK851563 ONG851508:ONG851563 OXC851508:OXC851563 PGY851508:PGY851563 PQU851508:PQU851563 QAQ851508:QAQ851563 QKM851508:QKM851563 QUI851508:QUI851563 REE851508:REE851563 ROA851508:ROA851563 RXW851508:RXW851563 SHS851508:SHS851563 SRO851508:SRO851563 TBK851508:TBK851563 TLG851508:TLG851563 TVC851508:TVC851563 UEY851508:UEY851563 UOU851508:UOU851563 UYQ851508:UYQ851563 VIM851508:VIM851563 VSI851508:VSI851563 WCE851508:WCE851563 WMA851508:WMA851563 WVW851508:WVW851563 C917050:H917105 JK917044:JK917099 TG917044:TG917099 ADC917044:ADC917099 AMY917044:AMY917099 AWU917044:AWU917099 BGQ917044:BGQ917099 BQM917044:BQM917099 CAI917044:CAI917099 CKE917044:CKE917099 CUA917044:CUA917099 DDW917044:DDW917099 DNS917044:DNS917099 DXO917044:DXO917099 EHK917044:EHK917099 ERG917044:ERG917099 FBC917044:FBC917099 FKY917044:FKY917099 FUU917044:FUU917099 GEQ917044:GEQ917099 GOM917044:GOM917099 GYI917044:GYI917099 HIE917044:HIE917099 HSA917044:HSA917099 IBW917044:IBW917099 ILS917044:ILS917099 IVO917044:IVO917099 JFK917044:JFK917099 JPG917044:JPG917099 JZC917044:JZC917099 KIY917044:KIY917099 KSU917044:KSU917099 LCQ917044:LCQ917099 LMM917044:LMM917099 LWI917044:LWI917099 MGE917044:MGE917099 MQA917044:MQA917099 MZW917044:MZW917099 NJS917044:NJS917099 NTO917044:NTO917099 ODK917044:ODK917099 ONG917044:ONG917099 OXC917044:OXC917099 PGY917044:PGY917099 PQU917044:PQU917099 QAQ917044:QAQ917099 QKM917044:QKM917099 QUI917044:QUI917099 REE917044:REE917099 ROA917044:ROA917099 RXW917044:RXW917099 SHS917044:SHS917099 SRO917044:SRO917099 TBK917044:TBK917099 TLG917044:TLG917099 TVC917044:TVC917099 UEY917044:UEY917099 UOU917044:UOU917099 UYQ917044:UYQ917099 VIM917044:VIM917099 VSI917044:VSI917099 WCE917044:WCE917099 WMA917044:WMA917099 WVW917044:WVW917099 C982586:H982641 JK982580:JK982635 TG982580:TG982635 ADC982580:ADC982635 AMY982580:AMY982635 AWU982580:AWU982635 BGQ982580:BGQ982635 BQM982580:BQM982635 CAI982580:CAI982635 CKE982580:CKE982635 CUA982580:CUA982635 DDW982580:DDW982635 DNS982580:DNS982635 DXO982580:DXO982635 EHK982580:EHK982635 ERG982580:ERG982635 FBC982580:FBC982635 FKY982580:FKY982635 FUU982580:FUU982635 GEQ982580:GEQ982635 GOM982580:GOM982635 GYI982580:GYI982635 HIE982580:HIE982635 HSA982580:HSA982635 IBW982580:IBW982635 ILS982580:ILS982635 IVO982580:IVO982635 JFK982580:JFK982635 JPG982580:JPG982635 JZC982580:JZC982635 KIY982580:KIY982635 KSU982580:KSU982635 LCQ982580:LCQ982635 LMM982580:LMM982635 LWI982580:LWI982635 MGE982580:MGE982635 MQA982580:MQA982635 MZW982580:MZW982635 NJS982580:NJS982635 NTO982580:NTO982635 ODK982580:ODK982635 ONG982580:ONG982635 OXC982580:OXC982635 PGY982580:PGY982635 PQU982580:PQU982635 QAQ982580:QAQ982635 QKM982580:QKM982635 QUI982580:QUI982635 REE982580:REE982635 ROA982580:ROA982635 RXW982580:RXW982635 SHS982580:SHS982635 SRO982580:SRO982635 TBK982580:TBK982635 TLG982580:TLG982635 TVC982580:TVC982635 UEY982580:UEY982635 UOU982580:UOU982635 UYQ982580:UYQ982635 VIM982580:VIM982635 VSI982580:VSI982635 WCE982580:WCE982635 WMA982580:WMA982635">
      <formula1>SiD_Focus</formula1>
    </dataValidation>
    <dataValidation type="list" allowBlank="1" showInputMessage="1" showErrorMessage="1" sqref="WVX982580:WVX982635 JL65076:JL65131 TH65076:TH65131 ADD65076:ADD65131 AMZ65076:AMZ65131 AWV65076:AWV65131 BGR65076:BGR65131 BQN65076:BQN65131 CAJ65076:CAJ65131 CKF65076:CKF65131 CUB65076:CUB65131 DDX65076:DDX65131 DNT65076:DNT65131 DXP65076:DXP65131 EHL65076:EHL65131 ERH65076:ERH65131 FBD65076:FBD65131 FKZ65076:FKZ65131 FUV65076:FUV65131 GER65076:GER65131 GON65076:GON65131 GYJ65076:GYJ65131 HIF65076:HIF65131 HSB65076:HSB65131 IBX65076:IBX65131 ILT65076:ILT65131 IVP65076:IVP65131 JFL65076:JFL65131 JPH65076:JPH65131 JZD65076:JZD65131 KIZ65076:KIZ65131 KSV65076:KSV65131 LCR65076:LCR65131 LMN65076:LMN65131 LWJ65076:LWJ65131 MGF65076:MGF65131 MQB65076:MQB65131 MZX65076:MZX65131 NJT65076:NJT65131 NTP65076:NTP65131 ODL65076:ODL65131 ONH65076:ONH65131 OXD65076:OXD65131 PGZ65076:PGZ65131 PQV65076:PQV65131 QAR65076:QAR65131 QKN65076:QKN65131 QUJ65076:QUJ65131 REF65076:REF65131 ROB65076:ROB65131 RXX65076:RXX65131 SHT65076:SHT65131 SRP65076:SRP65131 TBL65076:TBL65131 TLH65076:TLH65131 TVD65076:TVD65131 UEZ65076:UEZ65131 UOV65076:UOV65131 UYR65076:UYR65131 VIN65076:VIN65131 VSJ65076:VSJ65131 WCF65076:WCF65131 WMB65076:WMB65131 WVX65076:WVX65131 JL130612:JL130667 TH130612:TH130667 ADD130612:ADD130667 AMZ130612:AMZ130667 AWV130612:AWV130667 BGR130612:BGR130667 BQN130612:BQN130667 CAJ130612:CAJ130667 CKF130612:CKF130667 CUB130612:CUB130667 DDX130612:DDX130667 DNT130612:DNT130667 DXP130612:DXP130667 EHL130612:EHL130667 ERH130612:ERH130667 FBD130612:FBD130667 FKZ130612:FKZ130667 FUV130612:FUV130667 GER130612:GER130667 GON130612:GON130667 GYJ130612:GYJ130667 HIF130612:HIF130667 HSB130612:HSB130667 IBX130612:IBX130667 ILT130612:ILT130667 IVP130612:IVP130667 JFL130612:JFL130667 JPH130612:JPH130667 JZD130612:JZD130667 KIZ130612:KIZ130667 KSV130612:KSV130667 LCR130612:LCR130667 LMN130612:LMN130667 LWJ130612:LWJ130667 MGF130612:MGF130667 MQB130612:MQB130667 MZX130612:MZX130667 NJT130612:NJT130667 NTP130612:NTP130667 ODL130612:ODL130667 ONH130612:ONH130667 OXD130612:OXD130667 PGZ130612:PGZ130667 PQV130612:PQV130667 QAR130612:QAR130667 QKN130612:QKN130667 QUJ130612:QUJ130667 REF130612:REF130667 ROB130612:ROB130667 RXX130612:RXX130667 SHT130612:SHT130667 SRP130612:SRP130667 TBL130612:TBL130667 TLH130612:TLH130667 TVD130612:TVD130667 UEZ130612:UEZ130667 UOV130612:UOV130667 UYR130612:UYR130667 VIN130612:VIN130667 VSJ130612:VSJ130667 WCF130612:WCF130667 WMB130612:WMB130667 WVX130612:WVX130667 JL196148:JL196203 TH196148:TH196203 ADD196148:ADD196203 AMZ196148:AMZ196203 AWV196148:AWV196203 BGR196148:BGR196203 BQN196148:BQN196203 CAJ196148:CAJ196203 CKF196148:CKF196203 CUB196148:CUB196203 DDX196148:DDX196203 DNT196148:DNT196203 DXP196148:DXP196203 EHL196148:EHL196203 ERH196148:ERH196203 FBD196148:FBD196203 FKZ196148:FKZ196203 FUV196148:FUV196203 GER196148:GER196203 GON196148:GON196203 GYJ196148:GYJ196203 HIF196148:HIF196203 HSB196148:HSB196203 IBX196148:IBX196203 ILT196148:ILT196203 IVP196148:IVP196203 JFL196148:JFL196203 JPH196148:JPH196203 JZD196148:JZD196203 KIZ196148:KIZ196203 KSV196148:KSV196203 LCR196148:LCR196203 LMN196148:LMN196203 LWJ196148:LWJ196203 MGF196148:MGF196203 MQB196148:MQB196203 MZX196148:MZX196203 NJT196148:NJT196203 NTP196148:NTP196203 ODL196148:ODL196203 ONH196148:ONH196203 OXD196148:OXD196203 PGZ196148:PGZ196203 PQV196148:PQV196203 QAR196148:QAR196203 QKN196148:QKN196203 QUJ196148:QUJ196203 REF196148:REF196203 ROB196148:ROB196203 RXX196148:RXX196203 SHT196148:SHT196203 SRP196148:SRP196203 TBL196148:TBL196203 TLH196148:TLH196203 TVD196148:TVD196203 UEZ196148:UEZ196203 UOV196148:UOV196203 UYR196148:UYR196203 VIN196148:VIN196203 VSJ196148:VSJ196203 WCF196148:WCF196203 WMB196148:WMB196203 WVX196148:WVX196203 JL261684:JL261739 TH261684:TH261739 ADD261684:ADD261739 AMZ261684:AMZ261739 AWV261684:AWV261739 BGR261684:BGR261739 BQN261684:BQN261739 CAJ261684:CAJ261739 CKF261684:CKF261739 CUB261684:CUB261739 DDX261684:DDX261739 DNT261684:DNT261739 DXP261684:DXP261739 EHL261684:EHL261739 ERH261684:ERH261739 FBD261684:FBD261739 FKZ261684:FKZ261739 FUV261684:FUV261739 GER261684:GER261739 GON261684:GON261739 GYJ261684:GYJ261739 HIF261684:HIF261739 HSB261684:HSB261739 IBX261684:IBX261739 ILT261684:ILT261739 IVP261684:IVP261739 JFL261684:JFL261739 JPH261684:JPH261739 JZD261684:JZD261739 KIZ261684:KIZ261739 KSV261684:KSV261739 LCR261684:LCR261739 LMN261684:LMN261739 LWJ261684:LWJ261739 MGF261684:MGF261739 MQB261684:MQB261739 MZX261684:MZX261739 NJT261684:NJT261739 NTP261684:NTP261739 ODL261684:ODL261739 ONH261684:ONH261739 OXD261684:OXD261739 PGZ261684:PGZ261739 PQV261684:PQV261739 QAR261684:QAR261739 QKN261684:QKN261739 QUJ261684:QUJ261739 REF261684:REF261739 ROB261684:ROB261739 RXX261684:RXX261739 SHT261684:SHT261739 SRP261684:SRP261739 TBL261684:TBL261739 TLH261684:TLH261739 TVD261684:TVD261739 UEZ261684:UEZ261739 UOV261684:UOV261739 UYR261684:UYR261739 VIN261684:VIN261739 VSJ261684:VSJ261739 WCF261684:WCF261739 WMB261684:WMB261739 WVX261684:WVX261739 JL327220:JL327275 TH327220:TH327275 ADD327220:ADD327275 AMZ327220:AMZ327275 AWV327220:AWV327275 BGR327220:BGR327275 BQN327220:BQN327275 CAJ327220:CAJ327275 CKF327220:CKF327275 CUB327220:CUB327275 DDX327220:DDX327275 DNT327220:DNT327275 DXP327220:DXP327275 EHL327220:EHL327275 ERH327220:ERH327275 FBD327220:FBD327275 FKZ327220:FKZ327275 FUV327220:FUV327275 GER327220:GER327275 GON327220:GON327275 GYJ327220:GYJ327275 HIF327220:HIF327275 HSB327220:HSB327275 IBX327220:IBX327275 ILT327220:ILT327275 IVP327220:IVP327275 JFL327220:JFL327275 JPH327220:JPH327275 JZD327220:JZD327275 KIZ327220:KIZ327275 KSV327220:KSV327275 LCR327220:LCR327275 LMN327220:LMN327275 LWJ327220:LWJ327275 MGF327220:MGF327275 MQB327220:MQB327275 MZX327220:MZX327275 NJT327220:NJT327275 NTP327220:NTP327275 ODL327220:ODL327275 ONH327220:ONH327275 OXD327220:OXD327275 PGZ327220:PGZ327275 PQV327220:PQV327275 QAR327220:QAR327275 QKN327220:QKN327275 QUJ327220:QUJ327275 REF327220:REF327275 ROB327220:ROB327275 RXX327220:RXX327275 SHT327220:SHT327275 SRP327220:SRP327275 TBL327220:TBL327275 TLH327220:TLH327275 TVD327220:TVD327275 UEZ327220:UEZ327275 UOV327220:UOV327275 UYR327220:UYR327275 VIN327220:VIN327275 VSJ327220:VSJ327275 WCF327220:WCF327275 WMB327220:WMB327275 WVX327220:WVX327275 JL392756:JL392811 TH392756:TH392811 ADD392756:ADD392811 AMZ392756:AMZ392811 AWV392756:AWV392811 BGR392756:BGR392811 BQN392756:BQN392811 CAJ392756:CAJ392811 CKF392756:CKF392811 CUB392756:CUB392811 DDX392756:DDX392811 DNT392756:DNT392811 DXP392756:DXP392811 EHL392756:EHL392811 ERH392756:ERH392811 FBD392756:FBD392811 FKZ392756:FKZ392811 FUV392756:FUV392811 GER392756:GER392811 GON392756:GON392811 GYJ392756:GYJ392811 HIF392756:HIF392811 HSB392756:HSB392811 IBX392756:IBX392811 ILT392756:ILT392811 IVP392756:IVP392811 JFL392756:JFL392811 JPH392756:JPH392811 JZD392756:JZD392811 KIZ392756:KIZ392811 KSV392756:KSV392811 LCR392756:LCR392811 LMN392756:LMN392811 LWJ392756:LWJ392811 MGF392756:MGF392811 MQB392756:MQB392811 MZX392756:MZX392811 NJT392756:NJT392811 NTP392756:NTP392811 ODL392756:ODL392811 ONH392756:ONH392811 OXD392756:OXD392811 PGZ392756:PGZ392811 PQV392756:PQV392811 QAR392756:QAR392811 QKN392756:QKN392811 QUJ392756:QUJ392811 REF392756:REF392811 ROB392756:ROB392811 RXX392756:RXX392811 SHT392756:SHT392811 SRP392756:SRP392811 TBL392756:TBL392811 TLH392756:TLH392811 TVD392756:TVD392811 UEZ392756:UEZ392811 UOV392756:UOV392811 UYR392756:UYR392811 VIN392756:VIN392811 VSJ392756:VSJ392811 WCF392756:WCF392811 WMB392756:WMB392811 WVX392756:WVX392811 JL458292:JL458347 TH458292:TH458347 ADD458292:ADD458347 AMZ458292:AMZ458347 AWV458292:AWV458347 BGR458292:BGR458347 BQN458292:BQN458347 CAJ458292:CAJ458347 CKF458292:CKF458347 CUB458292:CUB458347 DDX458292:DDX458347 DNT458292:DNT458347 DXP458292:DXP458347 EHL458292:EHL458347 ERH458292:ERH458347 FBD458292:FBD458347 FKZ458292:FKZ458347 FUV458292:FUV458347 GER458292:GER458347 GON458292:GON458347 GYJ458292:GYJ458347 HIF458292:HIF458347 HSB458292:HSB458347 IBX458292:IBX458347 ILT458292:ILT458347 IVP458292:IVP458347 JFL458292:JFL458347 JPH458292:JPH458347 JZD458292:JZD458347 KIZ458292:KIZ458347 KSV458292:KSV458347 LCR458292:LCR458347 LMN458292:LMN458347 LWJ458292:LWJ458347 MGF458292:MGF458347 MQB458292:MQB458347 MZX458292:MZX458347 NJT458292:NJT458347 NTP458292:NTP458347 ODL458292:ODL458347 ONH458292:ONH458347 OXD458292:OXD458347 PGZ458292:PGZ458347 PQV458292:PQV458347 QAR458292:QAR458347 QKN458292:QKN458347 QUJ458292:QUJ458347 REF458292:REF458347 ROB458292:ROB458347 RXX458292:RXX458347 SHT458292:SHT458347 SRP458292:SRP458347 TBL458292:TBL458347 TLH458292:TLH458347 TVD458292:TVD458347 UEZ458292:UEZ458347 UOV458292:UOV458347 UYR458292:UYR458347 VIN458292:VIN458347 VSJ458292:VSJ458347 WCF458292:WCF458347 WMB458292:WMB458347 WVX458292:WVX458347 JL523828:JL523883 TH523828:TH523883 ADD523828:ADD523883 AMZ523828:AMZ523883 AWV523828:AWV523883 BGR523828:BGR523883 BQN523828:BQN523883 CAJ523828:CAJ523883 CKF523828:CKF523883 CUB523828:CUB523883 DDX523828:DDX523883 DNT523828:DNT523883 DXP523828:DXP523883 EHL523828:EHL523883 ERH523828:ERH523883 FBD523828:FBD523883 FKZ523828:FKZ523883 FUV523828:FUV523883 GER523828:GER523883 GON523828:GON523883 GYJ523828:GYJ523883 HIF523828:HIF523883 HSB523828:HSB523883 IBX523828:IBX523883 ILT523828:ILT523883 IVP523828:IVP523883 JFL523828:JFL523883 JPH523828:JPH523883 JZD523828:JZD523883 KIZ523828:KIZ523883 KSV523828:KSV523883 LCR523828:LCR523883 LMN523828:LMN523883 LWJ523828:LWJ523883 MGF523828:MGF523883 MQB523828:MQB523883 MZX523828:MZX523883 NJT523828:NJT523883 NTP523828:NTP523883 ODL523828:ODL523883 ONH523828:ONH523883 OXD523828:OXD523883 PGZ523828:PGZ523883 PQV523828:PQV523883 QAR523828:QAR523883 QKN523828:QKN523883 QUJ523828:QUJ523883 REF523828:REF523883 ROB523828:ROB523883 RXX523828:RXX523883 SHT523828:SHT523883 SRP523828:SRP523883 TBL523828:TBL523883 TLH523828:TLH523883 TVD523828:TVD523883 UEZ523828:UEZ523883 UOV523828:UOV523883 UYR523828:UYR523883 VIN523828:VIN523883 VSJ523828:VSJ523883 WCF523828:WCF523883 WMB523828:WMB523883 WVX523828:WVX523883 JL589364:JL589419 TH589364:TH589419 ADD589364:ADD589419 AMZ589364:AMZ589419 AWV589364:AWV589419 BGR589364:BGR589419 BQN589364:BQN589419 CAJ589364:CAJ589419 CKF589364:CKF589419 CUB589364:CUB589419 DDX589364:DDX589419 DNT589364:DNT589419 DXP589364:DXP589419 EHL589364:EHL589419 ERH589364:ERH589419 FBD589364:FBD589419 FKZ589364:FKZ589419 FUV589364:FUV589419 GER589364:GER589419 GON589364:GON589419 GYJ589364:GYJ589419 HIF589364:HIF589419 HSB589364:HSB589419 IBX589364:IBX589419 ILT589364:ILT589419 IVP589364:IVP589419 JFL589364:JFL589419 JPH589364:JPH589419 JZD589364:JZD589419 KIZ589364:KIZ589419 KSV589364:KSV589419 LCR589364:LCR589419 LMN589364:LMN589419 LWJ589364:LWJ589419 MGF589364:MGF589419 MQB589364:MQB589419 MZX589364:MZX589419 NJT589364:NJT589419 NTP589364:NTP589419 ODL589364:ODL589419 ONH589364:ONH589419 OXD589364:OXD589419 PGZ589364:PGZ589419 PQV589364:PQV589419 QAR589364:QAR589419 QKN589364:QKN589419 QUJ589364:QUJ589419 REF589364:REF589419 ROB589364:ROB589419 RXX589364:RXX589419 SHT589364:SHT589419 SRP589364:SRP589419 TBL589364:TBL589419 TLH589364:TLH589419 TVD589364:TVD589419 UEZ589364:UEZ589419 UOV589364:UOV589419 UYR589364:UYR589419 VIN589364:VIN589419 VSJ589364:VSJ589419 WCF589364:WCF589419 WMB589364:WMB589419 WVX589364:WVX589419 JL654900:JL654955 TH654900:TH654955 ADD654900:ADD654955 AMZ654900:AMZ654955 AWV654900:AWV654955 BGR654900:BGR654955 BQN654900:BQN654955 CAJ654900:CAJ654955 CKF654900:CKF654955 CUB654900:CUB654955 DDX654900:DDX654955 DNT654900:DNT654955 DXP654900:DXP654955 EHL654900:EHL654955 ERH654900:ERH654955 FBD654900:FBD654955 FKZ654900:FKZ654955 FUV654900:FUV654955 GER654900:GER654955 GON654900:GON654955 GYJ654900:GYJ654955 HIF654900:HIF654955 HSB654900:HSB654955 IBX654900:IBX654955 ILT654900:ILT654955 IVP654900:IVP654955 JFL654900:JFL654955 JPH654900:JPH654955 JZD654900:JZD654955 KIZ654900:KIZ654955 KSV654900:KSV654955 LCR654900:LCR654955 LMN654900:LMN654955 LWJ654900:LWJ654955 MGF654900:MGF654955 MQB654900:MQB654955 MZX654900:MZX654955 NJT654900:NJT654955 NTP654900:NTP654955 ODL654900:ODL654955 ONH654900:ONH654955 OXD654900:OXD654955 PGZ654900:PGZ654955 PQV654900:PQV654955 QAR654900:QAR654955 QKN654900:QKN654955 QUJ654900:QUJ654955 REF654900:REF654955 ROB654900:ROB654955 RXX654900:RXX654955 SHT654900:SHT654955 SRP654900:SRP654955 TBL654900:TBL654955 TLH654900:TLH654955 TVD654900:TVD654955 UEZ654900:UEZ654955 UOV654900:UOV654955 UYR654900:UYR654955 VIN654900:VIN654955 VSJ654900:VSJ654955 WCF654900:WCF654955 WMB654900:WMB654955 WVX654900:WVX654955 JL720436:JL720491 TH720436:TH720491 ADD720436:ADD720491 AMZ720436:AMZ720491 AWV720436:AWV720491 BGR720436:BGR720491 BQN720436:BQN720491 CAJ720436:CAJ720491 CKF720436:CKF720491 CUB720436:CUB720491 DDX720436:DDX720491 DNT720436:DNT720491 DXP720436:DXP720491 EHL720436:EHL720491 ERH720436:ERH720491 FBD720436:FBD720491 FKZ720436:FKZ720491 FUV720436:FUV720491 GER720436:GER720491 GON720436:GON720491 GYJ720436:GYJ720491 HIF720436:HIF720491 HSB720436:HSB720491 IBX720436:IBX720491 ILT720436:ILT720491 IVP720436:IVP720491 JFL720436:JFL720491 JPH720436:JPH720491 JZD720436:JZD720491 KIZ720436:KIZ720491 KSV720436:KSV720491 LCR720436:LCR720491 LMN720436:LMN720491 LWJ720436:LWJ720491 MGF720436:MGF720491 MQB720436:MQB720491 MZX720436:MZX720491 NJT720436:NJT720491 NTP720436:NTP720491 ODL720436:ODL720491 ONH720436:ONH720491 OXD720436:OXD720491 PGZ720436:PGZ720491 PQV720436:PQV720491 QAR720436:QAR720491 QKN720436:QKN720491 QUJ720436:QUJ720491 REF720436:REF720491 ROB720436:ROB720491 RXX720436:RXX720491 SHT720436:SHT720491 SRP720436:SRP720491 TBL720436:TBL720491 TLH720436:TLH720491 TVD720436:TVD720491 UEZ720436:UEZ720491 UOV720436:UOV720491 UYR720436:UYR720491 VIN720436:VIN720491 VSJ720436:VSJ720491 WCF720436:WCF720491 WMB720436:WMB720491 WVX720436:WVX720491 JL785972:JL786027 TH785972:TH786027 ADD785972:ADD786027 AMZ785972:AMZ786027 AWV785972:AWV786027 BGR785972:BGR786027 BQN785972:BQN786027 CAJ785972:CAJ786027 CKF785972:CKF786027 CUB785972:CUB786027 DDX785972:DDX786027 DNT785972:DNT786027 DXP785972:DXP786027 EHL785972:EHL786027 ERH785972:ERH786027 FBD785972:FBD786027 FKZ785972:FKZ786027 FUV785972:FUV786027 GER785972:GER786027 GON785972:GON786027 GYJ785972:GYJ786027 HIF785972:HIF786027 HSB785972:HSB786027 IBX785972:IBX786027 ILT785972:ILT786027 IVP785972:IVP786027 JFL785972:JFL786027 JPH785972:JPH786027 JZD785972:JZD786027 KIZ785972:KIZ786027 KSV785972:KSV786027 LCR785972:LCR786027 LMN785972:LMN786027 LWJ785972:LWJ786027 MGF785972:MGF786027 MQB785972:MQB786027 MZX785972:MZX786027 NJT785972:NJT786027 NTP785972:NTP786027 ODL785972:ODL786027 ONH785972:ONH786027 OXD785972:OXD786027 PGZ785972:PGZ786027 PQV785972:PQV786027 QAR785972:QAR786027 QKN785972:QKN786027 QUJ785972:QUJ786027 REF785972:REF786027 ROB785972:ROB786027 RXX785972:RXX786027 SHT785972:SHT786027 SRP785972:SRP786027 TBL785972:TBL786027 TLH785972:TLH786027 TVD785972:TVD786027 UEZ785972:UEZ786027 UOV785972:UOV786027 UYR785972:UYR786027 VIN785972:VIN786027 VSJ785972:VSJ786027 WCF785972:WCF786027 WMB785972:WMB786027 WVX785972:WVX786027 JL851508:JL851563 TH851508:TH851563 ADD851508:ADD851563 AMZ851508:AMZ851563 AWV851508:AWV851563 BGR851508:BGR851563 BQN851508:BQN851563 CAJ851508:CAJ851563 CKF851508:CKF851563 CUB851508:CUB851563 DDX851508:DDX851563 DNT851508:DNT851563 DXP851508:DXP851563 EHL851508:EHL851563 ERH851508:ERH851563 FBD851508:FBD851563 FKZ851508:FKZ851563 FUV851508:FUV851563 GER851508:GER851563 GON851508:GON851563 GYJ851508:GYJ851563 HIF851508:HIF851563 HSB851508:HSB851563 IBX851508:IBX851563 ILT851508:ILT851563 IVP851508:IVP851563 JFL851508:JFL851563 JPH851508:JPH851563 JZD851508:JZD851563 KIZ851508:KIZ851563 KSV851508:KSV851563 LCR851508:LCR851563 LMN851508:LMN851563 LWJ851508:LWJ851563 MGF851508:MGF851563 MQB851508:MQB851563 MZX851508:MZX851563 NJT851508:NJT851563 NTP851508:NTP851563 ODL851508:ODL851563 ONH851508:ONH851563 OXD851508:OXD851563 PGZ851508:PGZ851563 PQV851508:PQV851563 QAR851508:QAR851563 QKN851508:QKN851563 QUJ851508:QUJ851563 REF851508:REF851563 ROB851508:ROB851563 RXX851508:RXX851563 SHT851508:SHT851563 SRP851508:SRP851563 TBL851508:TBL851563 TLH851508:TLH851563 TVD851508:TVD851563 UEZ851508:UEZ851563 UOV851508:UOV851563 UYR851508:UYR851563 VIN851508:VIN851563 VSJ851508:VSJ851563 WCF851508:WCF851563 WMB851508:WMB851563 WVX851508:WVX851563 JL917044:JL917099 TH917044:TH917099 ADD917044:ADD917099 AMZ917044:AMZ917099 AWV917044:AWV917099 BGR917044:BGR917099 BQN917044:BQN917099 CAJ917044:CAJ917099 CKF917044:CKF917099 CUB917044:CUB917099 DDX917044:DDX917099 DNT917044:DNT917099 DXP917044:DXP917099 EHL917044:EHL917099 ERH917044:ERH917099 FBD917044:FBD917099 FKZ917044:FKZ917099 FUV917044:FUV917099 GER917044:GER917099 GON917044:GON917099 GYJ917044:GYJ917099 HIF917044:HIF917099 HSB917044:HSB917099 IBX917044:IBX917099 ILT917044:ILT917099 IVP917044:IVP917099 JFL917044:JFL917099 JPH917044:JPH917099 JZD917044:JZD917099 KIZ917044:KIZ917099 KSV917044:KSV917099 LCR917044:LCR917099 LMN917044:LMN917099 LWJ917044:LWJ917099 MGF917044:MGF917099 MQB917044:MQB917099 MZX917044:MZX917099 NJT917044:NJT917099 NTP917044:NTP917099 ODL917044:ODL917099 ONH917044:ONH917099 OXD917044:OXD917099 PGZ917044:PGZ917099 PQV917044:PQV917099 QAR917044:QAR917099 QKN917044:QKN917099 QUJ917044:QUJ917099 REF917044:REF917099 ROB917044:ROB917099 RXX917044:RXX917099 SHT917044:SHT917099 SRP917044:SRP917099 TBL917044:TBL917099 TLH917044:TLH917099 TVD917044:TVD917099 UEZ917044:UEZ917099 UOV917044:UOV917099 UYR917044:UYR917099 VIN917044:VIN917099 VSJ917044:VSJ917099 WCF917044:WCF917099 WMB917044:WMB917099 WVX917044:WVX917099 JL982580:JL982635 TH982580:TH982635 ADD982580:ADD982635 AMZ982580:AMZ982635 AWV982580:AWV982635 BGR982580:BGR982635 BQN982580:BQN982635 CAJ982580:CAJ982635 CKF982580:CKF982635 CUB982580:CUB982635 DDX982580:DDX982635 DNT982580:DNT982635 DXP982580:DXP982635 EHL982580:EHL982635 ERH982580:ERH982635 FBD982580:FBD982635 FKZ982580:FKZ982635 FUV982580:FUV982635 GER982580:GER982635 GON982580:GON982635 GYJ982580:GYJ982635 HIF982580:HIF982635 HSB982580:HSB982635 IBX982580:IBX982635 ILT982580:ILT982635 IVP982580:IVP982635 JFL982580:JFL982635 JPH982580:JPH982635 JZD982580:JZD982635 KIZ982580:KIZ982635 KSV982580:KSV982635 LCR982580:LCR982635 LMN982580:LMN982635 LWJ982580:LWJ982635 MGF982580:MGF982635 MQB982580:MQB982635 MZX982580:MZX982635 NJT982580:NJT982635 NTP982580:NTP982635 ODL982580:ODL982635 ONH982580:ONH982635 OXD982580:OXD982635 PGZ982580:PGZ982635 PQV982580:PQV982635 QAR982580:QAR982635 QKN982580:QKN982635 QUJ982580:QUJ982635 REF982580:REF982635 ROB982580:ROB982635 RXX982580:RXX982635 SHT982580:SHT982635 SRP982580:SRP982635 TBL982580:TBL982635 TLH982580:TLH982635 TVD982580:TVD982635 UEZ982580:UEZ982635 UOV982580:UOV982635 UYR982580:UYR982635 VIN982580:VIN982635 VSJ982580:VSJ982635 WCF982580:WCF982635 WMB982580:WMB982635">
      <formula1>SiD_Prompt</formula1>
    </dataValidation>
    <dataValidation type="list" allowBlank="1" showInputMessage="1" showErrorMessage="1" sqref="P21:P39 P9:P19">
      <formula1>RRresponse</formula1>
    </dataValidation>
    <dataValidation type="list" allowBlank="1" showInputMessage="1" showErrorMessage="1" sqref="M21:M39 N19 M9:M19">
      <formula1>RRmethod</formula1>
    </dataValidation>
    <dataValidation type="list" allowBlank="1" showInputMessage="1" showErrorMessage="1" sqref="C19:D19 E9:E19">
      <formula1>HAZID</formula1>
    </dataValidation>
    <dataValidation type="list" allowBlank="1" showInputMessage="1" showErrorMessage="1" sqref="R9:R19 J21:J39 J9:J19 R21:R39">
      <formula1>RMlikelist</formula1>
    </dataValidation>
    <dataValidation type="list" allowBlank="1" showInputMessage="1" showErrorMessage="1" sqref="N21:N39 C21:C39 C9:C18 N9:N18">
      <formula1>RADate</formula1>
    </dataValidation>
    <dataValidation type="list" allowBlank="1" showInputMessage="1" showErrorMessage="1" sqref="D21:D39 D9:D18">
      <formula1>RADesc</formula1>
    </dataValidation>
    <dataValidation type="list" allowBlank="1" showInputMessage="1" showErrorMessage="1" sqref="E21:E39">
      <formula1>IF(F21="",hazard,INDIRECT("FakeList"))</formula1>
    </dataValidation>
    <dataValidation type="list" allowBlank="1" showInputMessage="1" showErrorMessage="1" sqref="G21:G39">
      <formula1>Impact</formula1>
    </dataValidation>
    <dataValidation type="list" allowBlank="1" showInputMessage="1" showErrorMessage="1" sqref="F21:F39">
      <formula1>INDIRECT($E21)</formula1>
    </dataValidation>
  </dataValidations>
  <printOptions horizontalCentered="1"/>
  <pageMargins left="0.39370078740157483" right="0.39370078740157483" top="0.35433070866141736" bottom="0.35433070866141736" header="0" footer="0"/>
  <pageSetup paperSize="8" scale="46" fitToHeight="0" orientation="landscape" r:id="rId1"/>
  <headerFooter>
    <oddFooter xml:space="preserve">&amp;L&amp;F&amp;RPage  &amp;P of &amp;N   </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zoomScale="90" zoomScaleNormal="90" workbookViewId="0">
      <selection activeCell="D9" sqref="D9"/>
    </sheetView>
  </sheetViews>
  <sheetFormatPr defaultRowHeight="15" x14ac:dyDescent="0.25"/>
  <cols>
    <col min="1" max="1" width="12.5703125" style="10" customWidth="1"/>
    <col min="2" max="2" width="28.5703125" style="13" customWidth="1"/>
    <col min="3" max="3" width="14.28515625" style="13" customWidth="1"/>
    <col min="4" max="4" width="50.5703125" style="13" customWidth="1"/>
    <col min="5" max="7" width="9.140625" style="10"/>
    <col min="8" max="8" width="8" style="10" customWidth="1"/>
    <col min="9" max="16384" width="9.140625" style="10"/>
  </cols>
  <sheetData>
    <row r="1" spans="1:12" s="2" customFormat="1" ht="84.75" customHeight="1" thickBot="1" x14ac:dyDescent="0.3">
      <c r="A1" s="273"/>
      <c r="B1" s="274"/>
      <c r="C1" s="441" t="s">
        <v>231</v>
      </c>
      <c r="D1" s="442"/>
      <c r="E1" s="1"/>
      <c r="F1" s="1"/>
    </row>
    <row r="2" spans="1:12" ht="36" customHeight="1" thickBot="1" x14ac:dyDescent="0.3">
      <c r="A2" s="72"/>
      <c r="D2" s="73"/>
    </row>
    <row r="3" spans="1:12" s="11" customFormat="1" ht="29.25" customHeight="1" thickBot="1" x14ac:dyDescent="0.3">
      <c r="A3" s="460" t="s">
        <v>232</v>
      </c>
      <c r="B3" s="461"/>
      <c r="C3" s="461"/>
      <c r="D3" s="462"/>
    </row>
    <row r="4" spans="1:12" s="11" customFormat="1" ht="29.25" customHeight="1" thickBot="1" x14ac:dyDescent="0.3">
      <c r="A4" s="74" t="s">
        <v>233</v>
      </c>
      <c r="B4" s="75" t="s">
        <v>234</v>
      </c>
      <c r="C4" s="75" t="s">
        <v>521</v>
      </c>
      <c r="D4" s="76" t="s">
        <v>235</v>
      </c>
    </row>
    <row r="5" spans="1:12" ht="31.5" x14ac:dyDescent="0.25">
      <c r="A5" s="77">
        <v>5</v>
      </c>
      <c r="B5" s="78" t="s">
        <v>236</v>
      </c>
      <c r="C5" s="83" t="s">
        <v>262</v>
      </c>
      <c r="D5" s="86" t="s">
        <v>529</v>
      </c>
      <c r="G5" s="18"/>
    </row>
    <row r="6" spans="1:12" ht="31.5" x14ac:dyDescent="0.25">
      <c r="A6" s="79">
        <v>4</v>
      </c>
      <c r="B6" s="80" t="s">
        <v>237</v>
      </c>
      <c r="C6" s="84" t="s">
        <v>263</v>
      </c>
      <c r="D6" s="87" t="s">
        <v>528</v>
      </c>
    </row>
    <row r="7" spans="1:12" ht="47.25" x14ac:dyDescent="0.25">
      <c r="A7" s="79">
        <v>3</v>
      </c>
      <c r="B7" s="80" t="s">
        <v>238</v>
      </c>
      <c r="C7" s="84" t="s">
        <v>264</v>
      </c>
      <c r="D7" s="87" t="s">
        <v>531</v>
      </c>
    </row>
    <row r="8" spans="1:12" ht="47.25" x14ac:dyDescent="0.25">
      <c r="A8" s="79">
        <v>2</v>
      </c>
      <c r="B8" s="80" t="s">
        <v>239</v>
      </c>
      <c r="C8" s="84" t="s">
        <v>265</v>
      </c>
      <c r="D8" s="87" t="s">
        <v>532</v>
      </c>
    </row>
    <row r="9" spans="1:12" ht="48" thickBot="1" x14ac:dyDescent="0.3">
      <c r="A9" s="81">
        <v>1</v>
      </c>
      <c r="B9" s="82" t="s">
        <v>240</v>
      </c>
      <c r="C9" s="85" t="s">
        <v>266</v>
      </c>
      <c r="D9" s="88" t="s">
        <v>530</v>
      </c>
    </row>
    <row r="10" spans="1:12" ht="36.75" customHeight="1" thickBot="1" x14ac:dyDescent="0.3">
      <c r="A10" s="463"/>
      <c r="B10" s="464"/>
      <c r="C10" s="464"/>
      <c r="D10" s="465"/>
    </row>
    <row r="11" spans="1:12" ht="29.25" customHeight="1" thickBot="1" x14ac:dyDescent="0.3">
      <c r="A11" s="460" t="s">
        <v>241</v>
      </c>
      <c r="B11" s="461"/>
      <c r="C11" s="461"/>
      <c r="D11" s="462"/>
    </row>
    <row r="12" spans="1:12" ht="27.75" customHeight="1" thickBot="1" x14ac:dyDescent="0.3">
      <c r="A12" s="74" t="s">
        <v>233</v>
      </c>
      <c r="B12" s="75" t="s">
        <v>234</v>
      </c>
      <c r="C12" s="75" t="s">
        <v>521</v>
      </c>
      <c r="D12" s="76" t="s">
        <v>235</v>
      </c>
    </row>
    <row r="13" spans="1:12" ht="31.5" x14ac:dyDescent="0.25">
      <c r="A13" s="77">
        <v>5</v>
      </c>
      <c r="B13" s="78" t="s">
        <v>219</v>
      </c>
      <c r="C13" s="83"/>
      <c r="D13" s="86" t="s">
        <v>267</v>
      </c>
      <c r="H13" s="19"/>
      <c r="I13" s="19"/>
      <c r="J13" s="19"/>
      <c r="K13" s="19"/>
      <c r="L13" s="19"/>
    </row>
    <row r="14" spans="1:12" ht="31.5" x14ac:dyDescent="0.25">
      <c r="A14" s="79">
        <v>4</v>
      </c>
      <c r="B14" s="80" t="s">
        <v>242</v>
      </c>
      <c r="C14" s="84"/>
      <c r="D14" s="87" t="s">
        <v>268</v>
      </c>
      <c r="H14" s="19"/>
      <c r="I14" s="19"/>
      <c r="J14" s="19"/>
      <c r="K14" s="19"/>
      <c r="L14" s="19"/>
    </row>
    <row r="15" spans="1:12" ht="31.5" x14ac:dyDescent="0.25">
      <c r="A15" s="79">
        <v>3</v>
      </c>
      <c r="B15" s="80" t="s">
        <v>15</v>
      </c>
      <c r="C15" s="84"/>
      <c r="D15" s="87" t="s">
        <v>269</v>
      </c>
    </row>
    <row r="16" spans="1:12" ht="47.25" x14ac:dyDescent="0.25">
      <c r="A16" s="79">
        <v>2</v>
      </c>
      <c r="B16" s="80" t="s">
        <v>243</v>
      </c>
      <c r="C16" s="84"/>
      <c r="D16" s="87" t="s">
        <v>270</v>
      </c>
    </row>
    <row r="17" spans="1:4" ht="48" thickBot="1" x14ac:dyDescent="0.3">
      <c r="A17" s="81">
        <v>1</v>
      </c>
      <c r="B17" s="82" t="s">
        <v>244</v>
      </c>
      <c r="C17" s="85"/>
      <c r="D17" s="88" t="s">
        <v>271</v>
      </c>
    </row>
    <row r="19" spans="1:4" ht="15.75" x14ac:dyDescent="0.25">
      <c r="A19" s="20" t="s">
        <v>245</v>
      </c>
    </row>
    <row r="20" spans="1:4" ht="15.75" x14ac:dyDescent="0.25">
      <c r="A20" s="466" t="s">
        <v>246</v>
      </c>
      <c r="B20" s="466"/>
      <c r="C20" s="466"/>
      <c r="D20" s="466"/>
    </row>
  </sheetData>
  <mergeCells count="5">
    <mergeCell ref="A3:D3"/>
    <mergeCell ref="A10:D10"/>
    <mergeCell ref="A11:D11"/>
    <mergeCell ref="A20:D20"/>
    <mergeCell ref="C1:D1"/>
  </mergeCells>
  <pageMargins left="0.7" right="0.7" top="0.75" bottom="0.75" header="0.3" footer="0.3"/>
  <pageSetup paperSize="9" scale="8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zoomScaleNormal="100" workbookViewId="0">
      <selection activeCell="L6" sqref="L6"/>
    </sheetView>
  </sheetViews>
  <sheetFormatPr defaultRowHeight="15" x14ac:dyDescent="0.25"/>
  <cols>
    <col min="1" max="1" width="4.85546875" customWidth="1"/>
    <col min="2" max="2" width="23.140625" customWidth="1"/>
    <col min="3" max="3" width="14.85546875" customWidth="1"/>
    <col min="4" max="4" width="20" bestFit="1" customWidth="1"/>
    <col min="5" max="7" width="19.140625" customWidth="1"/>
    <col min="8" max="8" width="5.5703125" customWidth="1"/>
    <col min="9" max="9" width="8.140625" customWidth="1"/>
    <col min="10" max="10" width="18.5703125" hidden="1" customWidth="1"/>
  </cols>
  <sheetData>
    <row r="1" spans="1:10" ht="36" customHeight="1" thickBot="1" x14ac:dyDescent="0.3">
      <c r="B1" s="467" t="s">
        <v>303</v>
      </c>
      <c r="C1" s="468"/>
      <c r="D1" s="468"/>
      <c r="E1" s="468"/>
      <c r="F1" s="468"/>
      <c r="G1" s="469"/>
      <c r="H1" s="165"/>
    </row>
    <row r="2" spans="1:10" s="15" customFormat="1" ht="61.5" customHeight="1" thickBot="1" x14ac:dyDescent="0.3">
      <c r="B2" s="160" t="s">
        <v>343</v>
      </c>
      <c r="C2" s="155" t="s">
        <v>221</v>
      </c>
      <c r="D2" s="153" t="s">
        <v>13</v>
      </c>
      <c r="E2" s="154" t="s">
        <v>222</v>
      </c>
      <c r="F2" s="154" t="s">
        <v>223</v>
      </c>
      <c r="G2" s="152" t="s">
        <v>224</v>
      </c>
      <c r="H2" s="164"/>
      <c r="I2" s="14"/>
    </row>
    <row r="3" spans="1:10" s="15" customFormat="1" ht="25.5" customHeight="1" x14ac:dyDescent="0.25">
      <c r="B3" s="161" t="s">
        <v>16</v>
      </c>
      <c r="C3" s="156" t="s">
        <v>310</v>
      </c>
      <c r="D3" s="149" t="s">
        <v>225</v>
      </c>
      <c r="E3" s="149" t="s">
        <v>225</v>
      </c>
      <c r="F3" s="150" t="s">
        <v>226</v>
      </c>
      <c r="G3" s="151" t="s">
        <v>226</v>
      </c>
      <c r="H3" s="166"/>
      <c r="J3" s="148" t="str">
        <f>G2</f>
        <v>5 - Alm. Certain</v>
      </c>
    </row>
    <row r="4" spans="1:10" s="15" customFormat="1" ht="25.5" customHeight="1" x14ac:dyDescent="0.25">
      <c r="B4" s="162" t="s">
        <v>14</v>
      </c>
      <c r="C4" s="157" t="s">
        <v>310</v>
      </c>
      <c r="D4" s="16" t="s">
        <v>310</v>
      </c>
      <c r="E4" s="17" t="s">
        <v>225</v>
      </c>
      <c r="F4" s="17" t="s">
        <v>225</v>
      </c>
      <c r="G4" s="145" t="s">
        <v>226</v>
      </c>
      <c r="H4" s="166"/>
      <c r="J4" s="148" t="str">
        <f>F2</f>
        <v>4 - Likely</v>
      </c>
    </row>
    <row r="5" spans="1:10" s="15" customFormat="1" ht="25.5" customHeight="1" x14ac:dyDescent="0.25">
      <c r="B5" s="162" t="s">
        <v>227</v>
      </c>
      <c r="C5" s="158" t="s">
        <v>228</v>
      </c>
      <c r="D5" s="16" t="s">
        <v>310</v>
      </c>
      <c r="E5" s="16" t="s">
        <v>310</v>
      </c>
      <c r="F5" s="17" t="s">
        <v>225</v>
      </c>
      <c r="G5" s="146" t="s">
        <v>225</v>
      </c>
      <c r="H5" s="166"/>
      <c r="J5" s="148" t="str">
        <f>E2</f>
        <v>3 - Possible</v>
      </c>
    </row>
    <row r="6" spans="1:10" s="15" customFormat="1" ht="25.5" customHeight="1" x14ac:dyDescent="0.25">
      <c r="B6" s="162" t="s">
        <v>229</v>
      </c>
      <c r="C6" s="158" t="s">
        <v>228</v>
      </c>
      <c r="D6" s="71" t="s">
        <v>228</v>
      </c>
      <c r="E6" s="16" t="s">
        <v>310</v>
      </c>
      <c r="F6" s="16" t="s">
        <v>310</v>
      </c>
      <c r="G6" s="146" t="s">
        <v>225</v>
      </c>
      <c r="H6" s="166"/>
      <c r="J6" s="148" t="str">
        <f>D2</f>
        <v>2 - Unlikely</v>
      </c>
    </row>
    <row r="7" spans="1:10" s="15" customFormat="1" ht="25.5" customHeight="1" thickBot="1" x14ac:dyDescent="0.3">
      <c r="B7" s="163" t="s">
        <v>230</v>
      </c>
      <c r="C7" s="159" t="s">
        <v>228</v>
      </c>
      <c r="D7" s="116" t="s">
        <v>228</v>
      </c>
      <c r="E7" s="116" t="s">
        <v>228</v>
      </c>
      <c r="F7" s="115" t="s">
        <v>310</v>
      </c>
      <c r="G7" s="147" t="s">
        <v>310</v>
      </c>
      <c r="H7" s="166"/>
      <c r="J7" s="148" t="str">
        <f>C2</f>
        <v>1 - Rare</v>
      </c>
    </row>
    <row r="8" spans="1:10" ht="35.25" customHeight="1" x14ac:dyDescent="0.25"/>
    <row r="9" spans="1:10" ht="35.25" customHeight="1" x14ac:dyDescent="0.25">
      <c r="A9" s="473" t="s">
        <v>346</v>
      </c>
      <c r="B9" s="474"/>
      <c r="C9" s="474"/>
      <c r="D9" s="474"/>
      <c r="E9" s="474"/>
      <c r="F9" s="474"/>
      <c r="G9" s="474"/>
      <c r="H9" s="475"/>
    </row>
    <row r="10" spans="1:10" ht="15.75" thickBot="1" x14ac:dyDescent="0.3">
      <c r="A10" s="233"/>
      <c r="B10" s="242"/>
      <c r="C10" s="242"/>
      <c r="D10" s="242"/>
      <c r="E10" s="242"/>
      <c r="F10" s="242"/>
      <c r="G10" s="242"/>
      <c r="H10" s="243"/>
    </row>
    <row r="11" spans="1:10" ht="15.75" thickBot="1" x14ac:dyDescent="0.3">
      <c r="A11" s="233"/>
      <c r="B11" s="242"/>
      <c r="C11" s="242"/>
      <c r="D11" s="242"/>
      <c r="E11" s="242"/>
      <c r="F11" s="242"/>
      <c r="G11" s="121"/>
      <c r="H11" s="244"/>
    </row>
    <row r="12" spans="1:10" ht="16.5" thickBot="1" x14ac:dyDescent="0.3">
      <c r="A12" s="233"/>
      <c r="B12" s="242"/>
      <c r="C12" s="231"/>
      <c r="D12" s="231"/>
      <c r="E12" s="229" t="s">
        <v>277</v>
      </c>
      <c r="F12" s="242"/>
      <c r="G12" s="122" t="s">
        <v>279</v>
      </c>
      <c r="H12" s="245"/>
    </row>
    <row r="13" spans="1:10" ht="15.75" thickBot="1" x14ac:dyDescent="0.3">
      <c r="A13" s="233"/>
      <c r="B13" s="242"/>
      <c r="C13" s="231"/>
      <c r="D13" s="231"/>
      <c r="E13" s="230"/>
      <c r="F13" s="242"/>
      <c r="G13" s="123"/>
      <c r="H13" s="244"/>
    </row>
    <row r="14" spans="1:10" ht="15.75" thickBot="1" x14ac:dyDescent="0.3">
      <c r="A14" s="233"/>
      <c r="B14" s="242"/>
      <c r="C14" s="231"/>
      <c r="D14" s="229" t="s">
        <v>275</v>
      </c>
      <c r="E14" s="231"/>
      <c r="F14" s="242"/>
      <c r="G14" s="143"/>
      <c r="H14" s="244"/>
    </row>
    <row r="15" spans="1:10" ht="15.75" thickBot="1" x14ac:dyDescent="0.3">
      <c r="A15" s="233"/>
      <c r="B15" s="242"/>
      <c r="C15" s="231"/>
      <c r="D15" s="230"/>
      <c r="E15" s="230"/>
      <c r="F15" s="242"/>
      <c r="G15" s="121"/>
      <c r="H15" s="244"/>
    </row>
    <row r="16" spans="1:10" ht="15.75" thickBot="1" x14ac:dyDescent="0.3">
      <c r="A16" s="233"/>
      <c r="B16" s="242"/>
      <c r="C16" s="231"/>
      <c r="D16" s="230"/>
      <c r="E16" s="229" t="s">
        <v>278</v>
      </c>
      <c r="F16" s="242"/>
      <c r="G16" s="124"/>
      <c r="H16" s="244"/>
    </row>
    <row r="17" spans="1:8" ht="36.75" customHeight="1" thickBot="1" x14ac:dyDescent="0.3">
      <c r="A17" s="233"/>
      <c r="B17" s="242"/>
      <c r="C17" s="229" t="s">
        <v>273</v>
      </c>
      <c r="D17" s="231"/>
      <c r="E17" s="231"/>
      <c r="F17" s="242"/>
      <c r="G17" s="122" t="s">
        <v>280</v>
      </c>
      <c r="H17" s="245"/>
    </row>
    <row r="18" spans="1:8" ht="15.75" thickBot="1" x14ac:dyDescent="0.3">
      <c r="A18" s="233"/>
      <c r="B18" s="242"/>
      <c r="C18" s="230"/>
      <c r="D18" s="230"/>
      <c r="E18" s="229" t="s">
        <v>277</v>
      </c>
      <c r="F18" s="242"/>
      <c r="G18" s="124"/>
      <c r="H18" s="244"/>
    </row>
    <row r="19" spans="1:8" ht="15.75" thickBot="1" x14ac:dyDescent="0.3">
      <c r="A19" s="233"/>
      <c r="B19" s="242"/>
      <c r="C19" s="230"/>
      <c r="D19" s="230"/>
      <c r="E19" s="230"/>
      <c r="F19" s="242"/>
      <c r="G19" s="123"/>
      <c r="H19" s="244"/>
    </row>
    <row r="20" spans="1:8" ht="15.75" thickBot="1" x14ac:dyDescent="0.3">
      <c r="A20" s="233"/>
      <c r="B20" s="242"/>
      <c r="C20" s="230"/>
      <c r="D20" s="229" t="s">
        <v>276</v>
      </c>
      <c r="E20" s="231"/>
      <c r="F20" s="242"/>
      <c r="G20" s="143"/>
      <c r="H20" s="244"/>
    </row>
    <row r="21" spans="1:8" ht="15.75" thickBot="1" x14ac:dyDescent="0.3">
      <c r="A21" s="233"/>
      <c r="B21" s="242"/>
      <c r="C21" s="230"/>
      <c r="D21" s="231"/>
      <c r="E21" s="230"/>
      <c r="F21" s="242"/>
      <c r="G21" s="121"/>
      <c r="H21" s="244"/>
    </row>
    <row r="22" spans="1:8" ht="15.75" thickBot="1" x14ac:dyDescent="0.3">
      <c r="A22" s="233"/>
      <c r="B22" s="242"/>
      <c r="C22" s="230"/>
      <c r="D22" s="231"/>
      <c r="E22" s="229" t="s">
        <v>278</v>
      </c>
      <c r="F22" s="242"/>
      <c r="G22" s="125"/>
      <c r="H22" s="246"/>
    </row>
    <row r="23" spans="1:8" ht="33.75" customHeight="1" thickBot="1" x14ac:dyDescent="0.3">
      <c r="A23" s="233"/>
      <c r="B23" s="228" t="s">
        <v>272</v>
      </c>
      <c r="C23" s="231"/>
      <c r="D23" s="231"/>
      <c r="E23" s="231"/>
      <c r="F23" s="242"/>
      <c r="G23" s="122" t="s">
        <v>281</v>
      </c>
      <c r="H23" s="245"/>
    </row>
    <row r="24" spans="1:8" ht="15.75" thickBot="1" x14ac:dyDescent="0.3">
      <c r="A24" s="233"/>
      <c r="B24" s="242"/>
      <c r="C24" s="230"/>
      <c r="D24" s="231"/>
      <c r="E24" s="229" t="s">
        <v>277</v>
      </c>
      <c r="F24" s="242"/>
      <c r="G24" s="124"/>
      <c r="H24" s="244"/>
    </row>
    <row r="25" spans="1:8" ht="15.75" thickBot="1" x14ac:dyDescent="0.3">
      <c r="A25" s="233"/>
      <c r="B25" s="242"/>
      <c r="C25" s="230"/>
      <c r="D25" s="231"/>
      <c r="E25" s="230"/>
      <c r="F25" s="242"/>
      <c r="G25" s="123"/>
      <c r="H25" s="244"/>
    </row>
    <row r="26" spans="1:8" ht="15.75" thickBot="1" x14ac:dyDescent="0.3">
      <c r="A26" s="233"/>
      <c r="B26" s="242"/>
      <c r="C26" s="230"/>
      <c r="D26" s="229" t="s">
        <v>275</v>
      </c>
      <c r="E26" s="231"/>
      <c r="F26" s="242"/>
      <c r="G26" s="143"/>
      <c r="H26" s="244"/>
    </row>
    <row r="27" spans="1:8" ht="15.75" thickBot="1" x14ac:dyDescent="0.3">
      <c r="A27" s="233"/>
      <c r="B27" s="242"/>
      <c r="C27" s="230"/>
      <c r="D27" s="230"/>
      <c r="E27" s="230"/>
      <c r="F27" s="242"/>
      <c r="G27" s="121"/>
      <c r="H27" s="244"/>
    </row>
    <row r="28" spans="1:8" ht="15.75" thickBot="1" x14ac:dyDescent="0.3">
      <c r="A28" s="233"/>
      <c r="B28" s="242"/>
      <c r="C28" s="230"/>
      <c r="D28" s="230"/>
      <c r="E28" s="229" t="s">
        <v>278</v>
      </c>
      <c r="F28" s="242"/>
      <c r="G28" s="124"/>
      <c r="H28" s="244"/>
    </row>
    <row r="29" spans="1:8" ht="33" customHeight="1" thickBot="1" x14ac:dyDescent="0.3">
      <c r="A29" s="233"/>
      <c r="B29" s="242"/>
      <c r="C29" s="229" t="s">
        <v>274</v>
      </c>
      <c r="D29" s="231"/>
      <c r="E29" s="231"/>
      <c r="F29" s="242"/>
      <c r="G29" s="122" t="s">
        <v>282</v>
      </c>
      <c r="H29" s="245"/>
    </row>
    <row r="30" spans="1:8" ht="15.75" thickBot="1" x14ac:dyDescent="0.3">
      <c r="A30" s="233"/>
      <c r="B30" s="242"/>
      <c r="C30" s="231"/>
      <c r="D30" s="230"/>
      <c r="E30" s="229" t="s">
        <v>277</v>
      </c>
      <c r="F30" s="242"/>
      <c r="G30" s="124"/>
      <c r="H30" s="244"/>
    </row>
    <row r="31" spans="1:8" ht="15.75" thickBot="1" x14ac:dyDescent="0.3">
      <c r="A31" s="233"/>
      <c r="B31" s="242"/>
      <c r="C31" s="231"/>
      <c r="D31" s="230"/>
      <c r="E31" s="230"/>
      <c r="F31" s="242"/>
      <c r="G31" s="123"/>
      <c r="H31" s="244"/>
    </row>
    <row r="32" spans="1:8" ht="15.75" thickBot="1" x14ac:dyDescent="0.3">
      <c r="A32" s="233"/>
      <c r="B32" s="242"/>
      <c r="C32" s="231"/>
      <c r="D32" s="229" t="s">
        <v>276</v>
      </c>
      <c r="E32" s="231"/>
      <c r="F32" s="242"/>
      <c r="G32" s="143"/>
      <c r="H32" s="244"/>
    </row>
    <row r="33" spans="1:9" ht="15.75" thickBot="1" x14ac:dyDescent="0.3">
      <c r="A33" s="233"/>
      <c r="B33" s="242"/>
      <c r="C33" s="231"/>
      <c r="D33" s="231"/>
      <c r="E33" s="230"/>
      <c r="F33" s="242"/>
      <c r="G33" s="121"/>
      <c r="H33" s="244"/>
    </row>
    <row r="34" spans="1:9" ht="16.5" thickBot="1" x14ac:dyDescent="0.3">
      <c r="A34" s="233"/>
      <c r="B34" s="242"/>
      <c r="C34" s="231"/>
      <c r="D34" s="231"/>
      <c r="E34" s="229" t="s">
        <v>278</v>
      </c>
      <c r="F34" s="242"/>
      <c r="G34" s="122" t="s">
        <v>283</v>
      </c>
      <c r="H34" s="245"/>
    </row>
    <row r="35" spans="1:9" ht="15.75" thickBot="1" x14ac:dyDescent="0.3">
      <c r="A35" s="233"/>
      <c r="B35" s="242"/>
      <c r="C35" s="242"/>
      <c r="D35" s="242"/>
      <c r="E35" s="242"/>
      <c r="F35" s="242"/>
      <c r="G35" s="126"/>
      <c r="H35" s="246"/>
    </row>
    <row r="36" spans="1:9" ht="24.75" customHeight="1" thickBot="1" x14ac:dyDescent="0.3">
      <c r="A36" s="233"/>
      <c r="B36" s="242"/>
      <c r="C36" s="242"/>
      <c r="D36" s="242"/>
      <c r="E36" s="242"/>
      <c r="F36" s="242"/>
      <c r="G36" s="242"/>
      <c r="H36" s="243"/>
    </row>
    <row r="37" spans="1:9" ht="15.75" thickBot="1" x14ac:dyDescent="0.3">
      <c r="A37" s="233"/>
      <c r="B37" s="470" t="s">
        <v>293</v>
      </c>
      <c r="C37" s="470"/>
      <c r="D37" s="470"/>
      <c r="E37" s="242"/>
      <c r="F37" s="471" t="s">
        <v>296</v>
      </c>
      <c r="G37" s="472"/>
      <c r="H37" s="247"/>
    </row>
    <row r="38" spans="1:9" s="119" customFormat="1" ht="36" customHeight="1" thickBot="1" x14ac:dyDescent="0.3">
      <c r="A38" s="248"/>
      <c r="B38" s="127" t="s">
        <v>344</v>
      </c>
      <c r="C38" s="128" t="s">
        <v>300</v>
      </c>
      <c r="D38" s="128" t="s">
        <v>301</v>
      </c>
      <c r="E38" s="242"/>
      <c r="F38" s="127" t="s">
        <v>306</v>
      </c>
      <c r="G38" s="128" t="s">
        <v>297</v>
      </c>
      <c r="H38" s="244"/>
    </row>
    <row r="39" spans="1:9" s="119" customFormat="1" ht="15.75" thickBot="1" x14ac:dyDescent="0.3">
      <c r="A39" s="248"/>
      <c r="B39" s="128" t="s">
        <v>299</v>
      </c>
      <c r="C39" s="135" t="s">
        <v>289</v>
      </c>
      <c r="D39" s="136" t="s">
        <v>290</v>
      </c>
      <c r="E39" s="143"/>
      <c r="F39" s="128" t="s">
        <v>279</v>
      </c>
      <c r="G39" s="139" t="s">
        <v>298</v>
      </c>
      <c r="H39" s="244"/>
    </row>
    <row r="40" spans="1:9" s="119" customFormat="1" ht="15.75" thickBot="1" x14ac:dyDescent="0.3">
      <c r="A40" s="248"/>
      <c r="B40" s="128" t="s">
        <v>334</v>
      </c>
      <c r="C40" s="137" t="s">
        <v>291</v>
      </c>
      <c r="D40" s="138" t="s">
        <v>292</v>
      </c>
      <c r="E40" s="143"/>
      <c r="F40" s="128" t="s">
        <v>280</v>
      </c>
      <c r="G40" s="140">
        <v>1</v>
      </c>
      <c r="H40" s="244"/>
    </row>
    <row r="41" spans="1:9" ht="15.75" thickBot="1" x14ac:dyDescent="0.3">
      <c r="A41" s="233"/>
      <c r="B41" s="143"/>
      <c r="C41" s="143"/>
      <c r="D41" s="143"/>
      <c r="E41" s="143"/>
      <c r="F41" s="128" t="s">
        <v>281</v>
      </c>
      <c r="G41" s="140">
        <v>1</v>
      </c>
      <c r="H41" s="244"/>
    </row>
    <row r="42" spans="1:9" ht="15.75" thickBot="1" x14ac:dyDescent="0.3">
      <c r="A42" s="233"/>
      <c r="B42" s="242"/>
      <c r="C42" s="242"/>
      <c r="D42" s="242"/>
      <c r="E42" s="242"/>
      <c r="F42" s="128" t="s">
        <v>282</v>
      </c>
      <c r="G42" s="140">
        <v>2</v>
      </c>
      <c r="H42" s="244"/>
    </row>
    <row r="43" spans="1:9" ht="15.75" thickBot="1" x14ac:dyDescent="0.3">
      <c r="A43" s="233"/>
      <c r="B43" s="227" t="s">
        <v>294</v>
      </c>
      <c r="C43" s="227"/>
      <c r="D43" s="227"/>
      <c r="E43" s="242"/>
      <c r="F43" s="128" t="s">
        <v>283</v>
      </c>
      <c r="G43" s="141">
        <v>3</v>
      </c>
      <c r="H43" s="244"/>
      <c r="I43" s="144"/>
    </row>
    <row r="44" spans="1:9" ht="39.75" customHeight="1" thickBot="1" x14ac:dyDescent="0.3">
      <c r="A44" s="233"/>
      <c r="B44" s="127" t="s">
        <v>345</v>
      </c>
      <c r="C44" s="128" t="s">
        <v>302</v>
      </c>
      <c r="D44" s="128" t="s">
        <v>335</v>
      </c>
      <c r="E44" s="242"/>
      <c r="F44" s="143"/>
      <c r="G44" s="144"/>
      <c r="H44" s="249"/>
      <c r="I44" s="144"/>
    </row>
    <row r="45" spans="1:9" ht="15.75" thickBot="1" x14ac:dyDescent="0.3">
      <c r="A45" s="233"/>
      <c r="B45" s="128" t="s">
        <v>289</v>
      </c>
      <c r="C45" s="129" t="s">
        <v>279</v>
      </c>
      <c r="D45" s="130" t="s">
        <v>280</v>
      </c>
      <c r="E45" s="242"/>
      <c r="F45" s="143"/>
      <c r="G45" s="144"/>
      <c r="H45" s="249"/>
      <c r="I45" s="144"/>
    </row>
    <row r="46" spans="1:9" ht="15.75" thickBot="1" x14ac:dyDescent="0.3">
      <c r="A46" s="233"/>
      <c r="B46" s="128" t="s">
        <v>290</v>
      </c>
      <c r="C46" s="131" t="s">
        <v>280</v>
      </c>
      <c r="D46" s="132" t="s">
        <v>281</v>
      </c>
      <c r="E46" s="242"/>
      <c r="F46" s="143"/>
      <c r="G46" s="144"/>
      <c r="H46" s="249"/>
      <c r="I46" s="144"/>
    </row>
    <row r="47" spans="1:9" ht="15.75" thickBot="1" x14ac:dyDescent="0.3">
      <c r="A47" s="233"/>
      <c r="B47" s="128" t="s">
        <v>291</v>
      </c>
      <c r="C47" s="131" t="s">
        <v>281</v>
      </c>
      <c r="D47" s="132" t="s">
        <v>282</v>
      </c>
      <c r="E47" s="242"/>
      <c r="F47" s="143"/>
      <c r="G47" s="144"/>
      <c r="H47" s="249"/>
      <c r="I47" s="144"/>
    </row>
    <row r="48" spans="1:9" ht="15.75" thickBot="1" x14ac:dyDescent="0.3">
      <c r="A48" s="233"/>
      <c r="B48" s="128" t="s">
        <v>292</v>
      </c>
      <c r="C48" s="133" t="s">
        <v>282</v>
      </c>
      <c r="D48" s="134" t="s">
        <v>283</v>
      </c>
      <c r="E48" s="242"/>
      <c r="F48" s="143"/>
      <c r="G48" s="144"/>
      <c r="H48" s="249"/>
      <c r="I48" s="144"/>
    </row>
    <row r="49" spans="1:9" x14ac:dyDescent="0.25">
      <c r="A49" s="234"/>
      <c r="B49" s="232"/>
      <c r="C49" s="232"/>
      <c r="D49" s="232"/>
      <c r="E49" s="232"/>
      <c r="F49" s="250"/>
      <c r="G49" s="251"/>
      <c r="H49" s="252"/>
      <c r="I49" s="144"/>
    </row>
    <row r="50" spans="1:9" ht="15.75" hidden="1" thickBot="1" x14ac:dyDescent="0.3">
      <c r="B50" s="239" t="s">
        <v>308</v>
      </c>
      <c r="C50" s="240" t="s">
        <v>309</v>
      </c>
      <c r="D50" s="241">
        <v>1</v>
      </c>
      <c r="E50" s="241">
        <v>2</v>
      </c>
      <c r="F50" s="241">
        <v>2</v>
      </c>
      <c r="G50" s="241">
        <v>3</v>
      </c>
      <c r="H50" s="241">
        <v>3</v>
      </c>
      <c r="I50" s="195">
        <v>4</v>
      </c>
    </row>
    <row r="51" spans="1:9" ht="18" hidden="1" x14ac:dyDescent="0.25">
      <c r="B51" s="196" t="s">
        <v>316</v>
      </c>
      <c r="C51" s="197" t="s">
        <v>311</v>
      </c>
      <c r="D51" s="198" t="s">
        <v>311</v>
      </c>
      <c r="E51" s="198" t="s">
        <v>312</v>
      </c>
      <c r="F51" s="198" t="s">
        <v>313</v>
      </c>
      <c r="G51" s="198" t="s">
        <v>228</v>
      </c>
      <c r="H51" s="198" t="s">
        <v>313</v>
      </c>
      <c r="I51" s="199" t="s">
        <v>314</v>
      </c>
    </row>
    <row r="52" spans="1:9" ht="18.75" hidden="1" thickBot="1" x14ac:dyDescent="0.3">
      <c r="B52" s="194" t="s">
        <v>317</v>
      </c>
      <c r="C52" s="200"/>
      <c r="D52" s="200"/>
      <c r="E52" s="200"/>
      <c r="F52" s="200"/>
      <c r="G52" s="200"/>
      <c r="H52" s="201"/>
      <c r="I52" s="202"/>
    </row>
    <row r="53" spans="1:9" hidden="1" x14ac:dyDescent="0.25">
      <c r="B53" s="203" t="s">
        <v>228</v>
      </c>
      <c r="C53" s="204" t="s">
        <v>279</v>
      </c>
      <c r="D53" s="205" t="s">
        <v>315</v>
      </c>
      <c r="E53" s="205" t="s">
        <v>279</v>
      </c>
      <c r="F53" s="205" t="s">
        <v>280</v>
      </c>
      <c r="G53" s="205" t="s">
        <v>280</v>
      </c>
      <c r="H53" s="205" t="s">
        <v>281</v>
      </c>
      <c r="I53" s="206" t="s">
        <v>315</v>
      </c>
    </row>
    <row r="54" spans="1:9" hidden="1" x14ac:dyDescent="0.25">
      <c r="B54" s="207" t="s">
        <v>310</v>
      </c>
      <c r="C54" s="208" t="s">
        <v>280</v>
      </c>
      <c r="D54" s="209" t="s">
        <v>315</v>
      </c>
      <c r="E54" s="209" t="s">
        <v>280</v>
      </c>
      <c r="F54" s="209" t="s">
        <v>281</v>
      </c>
      <c r="G54" s="209" t="s">
        <v>281</v>
      </c>
      <c r="H54" s="209" t="s">
        <v>282</v>
      </c>
      <c r="I54" s="210" t="s">
        <v>315</v>
      </c>
    </row>
    <row r="55" spans="1:9" ht="15.75" hidden="1" thickBot="1" x14ac:dyDescent="0.3">
      <c r="B55" s="211" t="s">
        <v>225</v>
      </c>
      <c r="C55" s="212" t="s">
        <v>315</v>
      </c>
      <c r="D55" s="213" t="s">
        <v>281</v>
      </c>
      <c r="E55" s="213" t="s">
        <v>281</v>
      </c>
      <c r="F55" s="213" t="s">
        <v>282</v>
      </c>
      <c r="G55" s="213" t="s">
        <v>282</v>
      </c>
      <c r="H55" s="213" t="s">
        <v>282</v>
      </c>
      <c r="I55" s="214" t="s">
        <v>283</v>
      </c>
    </row>
    <row r="57" spans="1:9" x14ac:dyDescent="0.25">
      <c r="C57" s="119"/>
      <c r="D57" s="119"/>
      <c r="E57" s="119"/>
      <c r="F57" s="119"/>
      <c r="G57" s="119"/>
      <c r="H57" s="119"/>
    </row>
    <row r="58" spans="1:9" x14ac:dyDescent="0.25">
      <c r="C58" s="119"/>
      <c r="D58" s="119"/>
      <c r="E58" s="119"/>
      <c r="F58" s="119"/>
      <c r="G58" s="119"/>
      <c r="H58" s="119"/>
    </row>
    <row r="59" spans="1:9" x14ac:dyDescent="0.25">
      <c r="C59" s="119"/>
      <c r="D59" s="119"/>
      <c r="E59" s="119"/>
      <c r="F59" s="119"/>
      <c r="G59" s="119"/>
      <c r="H59" s="119"/>
    </row>
    <row r="60" spans="1:9" x14ac:dyDescent="0.25">
      <c r="C60" s="119"/>
      <c r="D60" s="119"/>
      <c r="E60" s="119"/>
      <c r="F60" s="119"/>
      <c r="G60" s="119"/>
      <c r="H60" s="119"/>
    </row>
  </sheetData>
  <mergeCells count="4">
    <mergeCell ref="B1:G1"/>
    <mergeCell ref="B37:D37"/>
    <mergeCell ref="F37:G37"/>
    <mergeCell ref="A9:H9"/>
  </mergeCells>
  <pageMargins left="0.62992125984251968" right="0.62992125984251968" top="0.55118110236220474" bottom="0.55118110236220474" header="0.31496062992125984" footer="0.31496062992125984"/>
  <pageSetup paperSize="9" scale="70"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1"/>
  <sheetViews>
    <sheetView zoomScale="70" zoomScaleNormal="70" workbookViewId="0">
      <selection activeCell="B19" sqref="B19:D19"/>
    </sheetView>
  </sheetViews>
  <sheetFormatPr defaultRowHeight="15" x14ac:dyDescent="0.25"/>
  <cols>
    <col min="1" max="1" width="19.5703125" style="24" customWidth="1"/>
    <col min="2" max="2" width="25.7109375" style="26" customWidth="1"/>
    <col min="3" max="3" width="20.85546875" style="26" customWidth="1"/>
    <col min="4" max="4" width="28" style="27" customWidth="1"/>
    <col min="5" max="5" width="20.7109375" style="24" customWidth="1"/>
    <col min="6" max="6" width="21.42578125" style="24" customWidth="1"/>
    <col min="7" max="7" width="19.140625" style="24" bestFit="1" customWidth="1"/>
    <col min="8" max="8" width="16.42578125" style="24" customWidth="1"/>
    <col min="9" max="9" width="22.140625" style="24" customWidth="1"/>
    <col min="10" max="10" width="14.85546875" style="24" bestFit="1" customWidth="1"/>
    <col min="11" max="11" width="12.140625" style="24" bestFit="1" customWidth="1"/>
    <col min="12" max="12" width="14" style="24" bestFit="1" customWidth="1"/>
    <col min="13" max="13" width="18.140625" style="24" bestFit="1" customWidth="1"/>
    <col min="14" max="14" width="13" style="24" bestFit="1" customWidth="1"/>
    <col min="15" max="15" width="12.42578125" style="24" bestFit="1" customWidth="1"/>
    <col min="16" max="16" width="19.140625" style="24" bestFit="1" customWidth="1"/>
    <col min="17" max="17" width="14" style="24" bestFit="1" customWidth="1"/>
    <col min="18" max="18" width="19.5703125" style="24" bestFit="1" customWidth="1"/>
    <col min="19" max="16384" width="9.140625" style="24"/>
  </cols>
  <sheetData>
    <row r="1" spans="1:10" s="9" customFormat="1" ht="80.25" customHeight="1" thickBot="1" x14ac:dyDescent="0.3">
      <c r="A1" s="90"/>
      <c r="B1" s="91"/>
      <c r="C1" s="487" t="s">
        <v>261</v>
      </c>
      <c r="D1" s="487"/>
      <c r="E1" s="487"/>
      <c r="F1" s="488"/>
      <c r="G1" s="488"/>
      <c r="H1" s="488"/>
      <c r="I1" s="489"/>
    </row>
    <row r="2" spans="1:10" s="5" customFormat="1" ht="27" customHeight="1" thickBot="1" x14ac:dyDescent="0.3">
      <c r="A2" s="278"/>
      <c r="B2" s="278"/>
      <c r="C2" s="278"/>
      <c r="D2" s="278"/>
      <c r="E2" s="278"/>
      <c r="F2" s="6"/>
      <c r="G2" s="6"/>
      <c r="H2" s="89"/>
      <c r="I2" s="99"/>
      <c r="J2" s="6"/>
    </row>
    <row r="3" spans="1:10" s="25" customFormat="1" ht="15.75" thickBot="1" x14ac:dyDescent="0.3">
      <c r="A3" s="476" t="s">
        <v>107</v>
      </c>
      <c r="B3" s="477"/>
      <c r="C3" s="477"/>
      <c r="D3" s="478"/>
      <c r="E3" s="275"/>
      <c r="I3" s="100"/>
    </row>
    <row r="4" spans="1:10" s="25" customFormat="1" ht="30" x14ac:dyDescent="0.25">
      <c r="A4" s="70" t="s">
        <v>425</v>
      </c>
      <c r="B4" s="70" t="s">
        <v>108</v>
      </c>
      <c r="C4" s="276" t="s">
        <v>406</v>
      </c>
      <c r="D4" s="277" t="s">
        <v>12</v>
      </c>
      <c r="E4" s="253"/>
      <c r="I4" s="100"/>
    </row>
    <row r="5" spans="1:10" s="25" customFormat="1" ht="15.75" x14ac:dyDescent="0.25">
      <c r="A5" s="142" t="s">
        <v>422</v>
      </c>
      <c r="B5" s="142" t="s">
        <v>305</v>
      </c>
      <c r="C5" s="254" t="s">
        <v>407</v>
      </c>
      <c r="D5" s="255" t="s">
        <v>111</v>
      </c>
      <c r="E5" s="29"/>
      <c r="I5" s="100"/>
    </row>
    <row r="6" spans="1:10" ht="15.75" x14ac:dyDescent="0.25">
      <c r="A6" s="68" t="s">
        <v>419</v>
      </c>
      <c r="B6" s="68" t="s">
        <v>110</v>
      </c>
      <c r="C6" s="256" t="s">
        <v>408</v>
      </c>
      <c r="D6" s="255" t="s">
        <v>447</v>
      </c>
      <c r="E6" s="29"/>
      <c r="I6" s="55"/>
    </row>
    <row r="7" spans="1:10" ht="15.75" x14ac:dyDescent="0.25">
      <c r="A7" s="68" t="s">
        <v>420</v>
      </c>
      <c r="B7" s="68" t="s">
        <v>113</v>
      </c>
      <c r="C7" s="257" t="s">
        <v>112</v>
      </c>
      <c r="D7" s="255" t="s">
        <v>448</v>
      </c>
      <c r="E7" s="29"/>
      <c r="I7" s="55"/>
    </row>
    <row r="8" spans="1:10" ht="31.5" x14ac:dyDescent="0.25">
      <c r="A8" s="68" t="s">
        <v>421</v>
      </c>
      <c r="B8" s="68" t="s">
        <v>116</v>
      </c>
      <c r="C8" s="256" t="s">
        <v>115</v>
      </c>
      <c r="D8" s="255" t="s">
        <v>449</v>
      </c>
      <c r="E8" s="29"/>
      <c r="I8" s="55"/>
    </row>
    <row r="9" spans="1:10" ht="15.75" x14ac:dyDescent="0.25">
      <c r="A9" s="68" t="s">
        <v>112</v>
      </c>
      <c r="B9" s="68" t="s">
        <v>117</v>
      </c>
      <c r="C9" s="256" t="s">
        <v>409</v>
      </c>
      <c r="D9" s="255" t="s">
        <v>114</v>
      </c>
      <c r="E9" s="29"/>
      <c r="I9" s="55"/>
    </row>
    <row r="10" spans="1:10" ht="15.75" x14ac:dyDescent="0.25">
      <c r="A10" s="68"/>
      <c r="B10" s="68" t="s">
        <v>118</v>
      </c>
      <c r="C10" s="256" t="s">
        <v>410</v>
      </c>
      <c r="D10" s="255"/>
      <c r="E10" s="29"/>
      <c r="I10" s="55"/>
    </row>
    <row r="11" spans="1:10" ht="16.5" thickBot="1" x14ac:dyDescent="0.3">
      <c r="A11" s="69"/>
      <c r="B11" s="69"/>
      <c r="C11" s="258"/>
      <c r="D11" s="259"/>
      <c r="E11" s="29"/>
      <c r="I11" s="55"/>
    </row>
    <row r="12" spans="1:10" ht="16.5" thickBot="1" x14ac:dyDescent="0.3">
      <c r="A12" s="101"/>
      <c r="B12" s="28"/>
      <c r="C12" s="28"/>
      <c r="D12" s="29"/>
      <c r="I12" s="55"/>
    </row>
    <row r="13" spans="1:10" ht="27.75" customHeight="1" thickBot="1" x14ac:dyDescent="0.3">
      <c r="A13" s="493" t="s">
        <v>307</v>
      </c>
      <c r="B13" s="494"/>
      <c r="C13" s="494"/>
      <c r="D13" s="494"/>
      <c r="E13" s="494"/>
      <c r="F13" s="494"/>
      <c r="G13" s="494"/>
      <c r="H13" s="494"/>
      <c r="I13" s="495"/>
    </row>
    <row r="14" spans="1:10" ht="37.5" customHeight="1" x14ac:dyDescent="0.25">
      <c r="A14" s="61" t="s">
        <v>109</v>
      </c>
      <c r="B14" s="482" t="s">
        <v>17</v>
      </c>
      <c r="C14" s="483"/>
      <c r="D14" s="484"/>
      <c r="I14" s="55"/>
    </row>
    <row r="15" spans="1:10" ht="57.75" customHeight="1" x14ac:dyDescent="0.25">
      <c r="A15" s="62" t="s">
        <v>18</v>
      </c>
      <c r="B15" s="482" t="s">
        <v>19</v>
      </c>
      <c r="C15" s="483"/>
      <c r="D15" s="484"/>
      <c r="I15" s="55"/>
    </row>
    <row r="16" spans="1:10" ht="50.25" customHeight="1" x14ac:dyDescent="0.25">
      <c r="A16" s="62" t="s">
        <v>20</v>
      </c>
      <c r="B16" s="482" t="s">
        <v>21</v>
      </c>
      <c r="C16" s="483"/>
      <c r="D16" s="484"/>
      <c r="I16" s="55"/>
    </row>
    <row r="17" spans="1:9" ht="41.25" customHeight="1" x14ac:dyDescent="0.25">
      <c r="A17" s="62" t="s">
        <v>22</v>
      </c>
      <c r="B17" s="482" t="s">
        <v>23</v>
      </c>
      <c r="C17" s="483"/>
      <c r="D17" s="484"/>
      <c r="I17" s="55"/>
    </row>
    <row r="18" spans="1:9" ht="37.5" customHeight="1" x14ac:dyDescent="0.25">
      <c r="A18" s="62" t="s">
        <v>24</v>
      </c>
      <c r="B18" s="482" t="s">
        <v>25</v>
      </c>
      <c r="C18" s="483"/>
      <c r="D18" s="484"/>
      <c r="I18" s="55"/>
    </row>
    <row r="19" spans="1:9" ht="81.75" customHeight="1" x14ac:dyDescent="0.25">
      <c r="A19" s="62" t="s">
        <v>26</v>
      </c>
      <c r="B19" s="482" t="s">
        <v>27</v>
      </c>
      <c r="C19" s="483"/>
      <c r="D19" s="484"/>
      <c r="I19" s="55"/>
    </row>
    <row r="20" spans="1:9" ht="70.5" customHeight="1" x14ac:dyDescent="0.25">
      <c r="A20" s="62" t="s">
        <v>119</v>
      </c>
      <c r="B20" s="482" t="s">
        <v>29</v>
      </c>
      <c r="C20" s="483"/>
      <c r="D20" s="484"/>
      <c r="I20" s="55"/>
    </row>
    <row r="21" spans="1:9" ht="37.5" customHeight="1" x14ac:dyDescent="0.25">
      <c r="A21" s="62" t="s">
        <v>120</v>
      </c>
      <c r="B21" s="482" t="s">
        <v>30</v>
      </c>
      <c r="C21" s="483"/>
      <c r="D21" s="484"/>
      <c r="I21" s="55"/>
    </row>
    <row r="22" spans="1:9" ht="41.25" customHeight="1" x14ac:dyDescent="0.25">
      <c r="A22" s="62" t="s">
        <v>33</v>
      </c>
      <c r="B22" s="482" t="s">
        <v>34</v>
      </c>
      <c r="C22" s="483"/>
      <c r="D22" s="484"/>
      <c r="I22" s="55"/>
    </row>
    <row r="23" spans="1:9" ht="27.75" customHeight="1" x14ac:dyDescent="0.25">
      <c r="A23" s="62" t="s">
        <v>31</v>
      </c>
      <c r="B23" s="482" t="s">
        <v>32</v>
      </c>
      <c r="C23" s="483"/>
      <c r="D23" s="484"/>
      <c r="I23" s="55"/>
    </row>
    <row r="24" spans="1:9" ht="20.25" customHeight="1" x14ac:dyDescent="0.25">
      <c r="A24" s="62" t="s">
        <v>121</v>
      </c>
      <c r="B24" s="482"/>
      <c r="C24" s="483"/>
      <c r="D24" s="484"/>
      <c r="I24" s="55"/>
    </row>
    <row r="25" spans="1:9" ht="25.5" customHeight="1" x14ac:dyDescent="0.25">
      <c r="A25" s="62" t="s">
        <v>122</v>
      </c>
      <c r="B25" s="482"/>
      <c r="C25" s="483"/>
      <c r="D25" s="484"/>
      <c r="I25" s="55"/>
    </row>
    <row r="26" spans="1:9" ht="66.75" customHeight="1" x14ac:dyDescent="0.25">
      <c r="A26" s="62" t="s">
        <v>35</v>
      </c>
      <c r="B26" s="482" t="s">
        <v>39</v>
      </c>
      <c r="C26" s="483"/>
      <c r="D26" s="484"/>
      <c r="I26" s="55"/>
    </row>
    <row r="27" spans="1:9" ht="66" customHeight="1" x14ac:dyDescent="0.25">
      <c r="A27" s="62" t="s">
        <v>123</v>
      </c>
      <c r="B27" s="482"/>
      <c r="C27" s="483"/>
      <c r="D27" s="484"/>
      <c r="I27" s="55"/>
    </row>
    <row r="28" spans="1:9" ht="54.75" customHeight="1" x14ac:dyDescent="0.25">
      <c r="A28" s="62" t="s">
        <v>124</v>
      </c>
      <c r="B28" s="482" t="s">
        <v>36</v>
      </c>
      <c r="C28" s="483"/>
      <c r="D28" s="484"/>
      <c r="I28" s="55"/>
    </row>
    <row r="29" spans="1:9" ht="26.25" customHeight="1" x14ac:dyDescent="0.25">
      <c r="A29" s="62" t="s">
        <v>37</v>
      </c>
      <c r="B29" s="482" t="s">
        <v>38</v>
      </c>
      <c r="C29" s="483"/>
      <c r="D29" s="484"/>
      <c r="I29" s="55"/>
    </row>
    <row r="30" spans="1:9" ht="52.5" customHeight="1" x14ac:dyDescent="0.25">
      <c r="A30" s="62" t="s">
        <v>40</v>
      </c>
      <c r="B30" s="482" t="s">
        <v>41</v>
      </c>
      <c r="C30" s="483"/>
      <c r="D30" s="484"/>
      <c r="I30" s="55"/>
    </row>
    <row r="31" spans="1:9" ht="24" customHeight="1" x14ac:dyDescent="0.25">
      <c r="A31" s="62" t="s">
        <v>46</v>
      </c>
      <c r="B31" s="482" t="s">
        <v>47</v>
      </c>
      <c r="C31" s="483"/>
      <c r="D31" s="484"/>
      <c r="I31" s="55"/>
    </row>
    <row r="32" spans="1:9" ht="40.5" customHeight="1" x14ac:dyDescent="0.25">
      <c r="A32" s="62" t="s">
        <v>42</v>
      </c>
      <c r="B32" s="482" t="s">
        <v>43</v>
      </c>
      <c r="C32" s="483"/>
      <c r="D32" s="484"/>
      <c r="I32" s="55"/>
    </row>
    <row r="33" spans="1:9" ht="36" customHeight="1" x14ac:dyDescent="0.25">
      <c r="A33" s="62" t="s">
        <v>44</v>
      </c>
      <c r="B33" s="482" t="s">
        <v>45</v>
      </c>
      <c r="C33" s="483"/>
      <c r="D33" s="484"/>
      <c r="I33" s="55"/>
    </row>
    <row r="34" spans="1:9" ht="55.5" customHeight="1" x14ac:dyDescent="0.25">
      <c r="A34" s="62" t="s">
        <v>48</v>
      </c>
      <c r="B34" s="482" t="s">
        <v>49</v>
      </c>
      <c r="C34" s="483"/>
      <c r="D34" s="484"/>
      <c r="I34" s="55"/>
    </row>
    <row r="35" spans="1:9" ht="54" customHeight="1" x14ac:dyDescent="0.25">
      <c r="A35" s="62" t="s">
        <v>52</v>
      </c>
      <c r="B35" s="482" t="s">
        <v>54</v>
      </c>
      <c r="C35" s="483"/>
      <c r="D35" s="484"/>
      <c r="I35" s="55"/>
    </row>
    <row r="36" spans="1:9" ht="39.75" customHeight="1" x14ac:dyDescent="0.25">
      <c r="A36" s="62" t="s">
        <v>53</v>
      </c>
      <c r="B36" s="482" t="s">
        <v>56</v>
      </c>
      <c r="C36" s="483"/>
      <c r="D36" s="484"/>
      <c r="I36" s="55"/>
    </row>
    <row r="37" spans="1:9" ht="37.5" customHeight="1" x14ac:dyDescent="0.25">
      <c r="A37" s="62" t="s">
        <v>55</v>
      </c>
      <c r="B37" s="482" t="s">
        <v>58</v>
      </c>
      <c r="C37" s="483"/>
      <c r="D37" s="484"/>
      <c r="I37" s="55"/>
    </row>
    <row r="38" spans="1:9" ht="72" customHeight="1" x14ac:dyDescent="0.25">
      <c r="A38" s="62" t="s">
        <v>57</v>
      </c>
      <c r="B38" s="482" t="s">
        <v>60</v>
      </c>
      <c r="C38" s="483"/>
      <c r="D38" s="484"/>
      <c r="I38" s="55"/>
    </row>
    <row r="39" spans="1:9" ht="36.75" customHeight="1" x14ac:dyDescent="0.25">
      <c r="A39" s="62" t="s">
        <v>59</v>
      </c>
      <c r="B39" s="482" t="s">
        <v>62</v>
      </c>
      <c r="C39" s="483"/>
      <c r="D39" s="484"/>
      <c r="I39" s="55"/>
    </row>
    <row r="40" spans="1:9" ht="37.5" customHeight="1" x14ac:dyDescent="0.25">
      <c r="A40" s="62" t="s">
        <v>61</v>
      </c>
      <c r="B40" s="482" t="s">
        <v>64</v>
      </c>
      <c r="C40" s="483"/>
      <c r="D40" s="484"/>
      <c r="I40" s="55"/>
    </row>
    <row r="41" spans="1:9" ht="39" customHeight="1" x14ac:dyDescent="0.25">
      <c r="A41" s="62" t="s">
        <v>63</v>
      </c>
      <c r="B41" s="482" t="s">
        <v>464</v>
      </c>
      <c r="C41" s="483"/>
      <c r="D41" s="484"/>
      <c r="I41" s="55"/>
    </row>
    <row r="42" spans="1:9" ht="36" customHeight="1" x14ac:dyDescent="0.25">
      <c r="A42" s="62" t="s">
        <v>65</v>
      </c>
      <c r="B42" s="482" t="s">
        <v>67</v>
      </c>
      <c r="C42" s="483"/>
      <c r="D42" s="484"/>
      <c r="I42" s="55"/>
    </row>
    <row r="43" spans="1:9" ht="54.75" customHeight="1" x14ac:dyDescent="0.25">
      <c r="A43" s="62" t="s">
        <v>66</v>
      </c>
      <c r="B43" s="482" t="s">
        <v>68</v>
      </c>
      <c r="C43" s="483"/>
      <c r="D43" s="484"/>
      <c r="I43" s="55"/>
    </row>
    <row r="44" spans="1:9" ht="24.75" customHeight="1" x14ac:dyDescent="0.25">
      <c r="A44" s="62" t="s">
        <v>125</v>
      </c>
      <c r="B44" s="482"/>
      <c r="C44" s="483"/>
      <c r="D44" s="484"/>
      <c r="I44" s="55"/>
    </row>
    <row r="45" spans="1:9" ht="36.75" customHeight="1" x14ac:dyDescent="0.25">
      <c r="A45" s="62" t="s">
        <v>69</v>
      </c>
      <c r="B45" s="482" t="s">
        <v>70</v>
      </c>
      <c r="C45" s="483"/>
      <c r="D45" s="484"/>
      <c r="I45" s="55"/>
    </row>
    <row r="46" spans="1:9" ht="103.5" customHeight="1" x14ac:dyDescent="0.25">
      <c r="A46" s="62" t="s">
        <v>50</v>
      </c>
      <c r="B46" s="482" t="s">
        <v>51</v>
      </c>
      <c r="C46" s="483"/>
      <c r="D46" s="484"/>
      <c r="I46" s="55"/>
    </row>
    <row r="47" spans="1:9" ht="85.5" customHeight="1" x14ac:dyDescent="0.25">
      <c r="A47" s="62" t="s">
        <v>71</v>
      </c>
      <c r="B47" s="482" t="s">
        <v>72</v>
      </c>
      <c r="C47" s="483"/>
      <c r="D47" s="484"/>
      <c r="I47" s="55"/>
    </row>
    <row r="48" spans="1:9" ht="84.75" customHeight="1" x14ac:dyDescent="0.25">
      <c r="A48" s="62" t="s">
        <v>73</v>
      </c>
      <c r="B48" s="482" t="s">
        <v>74</v>
      </c>
      <c r="C48" s="483"/>
      <c r="D48" s="484"/>
      <c r="I48" s="55"/>
    </row>
    <row r="49" spans="1:9" ht="42.75" customHeight="1" x14ac:dyDescent="0.25">
      <c r="A49" s="62" t="s">
        <v>75</v>
      </c>
      <c r="B49" s="482" t="s">
        <v>76</v>
      </c>
      <c r="C49" s="483"/>
      <c r="D49" s="484"/>
      <c r="I49" s="55"/>
    </row>
    <row r="50" spans="1:9" ht="111.75" customHeight="1" x14ac:dyDescent="0.25">
      <c r="A50" s="62" t="s">
        <v>77</v>
      </c>
      <c r="B50" s="482" t="s">
        <v>465</v>
      </c>
      <c r="C50" s="483"/>
      <c r="D50" s="484"/>
      <c r="I50" s="55"/>
    </row>
    <row r="51" spans="1:9" ht="47.25" customHeight="1" x14ac:dyDescent="0.25">
      <c r="A51" s="62" t="s">
        <v>80</v>
      </c>
      <c r="B51" s="482"/>
      <c r="C51" s="483"/>
      <c r="D51" s="484"/>
      <c r="I51" s="55"/>
    </row>
    <row r="52" spans="1:9" ht="24.75" customHeight="1" x14ac:dyDescent="0.25">
      <c r="A52" s="62" t="s">
        <v>78</v>
      </c>
      <c r="B52" s="482" t="s">
        <v>79</v>
      </c>
      <c r="C52" s="483"/>
      <c r="D52" s="484"/>
      <c r="I52" s="55"/>
    </row>
    <row r="53" spans="1:9" ht="73.5" customHeight="1" x14ac:dyDescent="0.25">
      <c r="A53" s="62" t="s">
        <v>81</v>
      </c>
      <c r="B53" s="482" t="s">
        <v>82</v>
      </c>
      <c r="C53" s="483"/>
      <c r="D53" s="484"/>
      <c r="I53" s="55"/>
    </row>
    <row r="54" spans="1:9" ht="80.25" customHeight="1" x14ac:dyDescent="0.25">
      <c r="A54" s="62" t="s">
        <v>91</v>
      </c>
      <c r="B54" s="482" t="s">
        <v>93</v>
      </c>
      <c r="C54" s="483"/>
      <c r="D54" s="484"/>
      <c r="I54" s="55"/>
    </row>
    <row r="55" spans="1:9" ht="41.25" customHeight="1" x14ac:dyDescent="0.25">
      <c r="A55" s="62" t="s">
        <v>126</v>
      </c>
      <c r="B55" s="482"/>
      <c r="C55" s="483"/>
      <c r="D55" s="484"/>
      <c r="I55" s="55"/>
    </row>
    <row r="56" spans="1:9" ht="40.5" customHeight="1" x14ac:dyDescent="0.25">
      <c r="A56" s="62" t="s">
        <v>127</v>
      </c>
      <c r="B56" s="482"/>
      <c r="C56" s="483"/>
      <c r="D56" s="484"/>
      <c r="I56" s="55"/>
    </row>
    <row r="57" spans="1:9" ht="38.25" customHeight="1" x14ac:dyDescent="0.25">
      <c r="A57" s="62" t="s">
        <v>92</v>
      </c>
      <c r="B57" s="482" t="s">
        <v>366</v>
      </c>
      <c r="C57" s="483"/>
      <c r="D57" s="484"/>
      <c r="I57" s="55"/>
    </row>
    <row r="58" spans="1:9" ht="24.75" customHeight="1" x14ac:dyDescent="0.25">
      <c r="A58" s="62" t="s">
        <v>94</v>
      </c>
      <c r="B58" s="482" t="s">
        <v>367</v>
      </c>
      <c r="C58" s="483"/>
      <c r="D58" s="484"/>
      <c r="I58" s="55"/>
    </row>
    <row r="59" spans="1:9" ht="28.5" customHeight="1" x14ac:dyDescent="0.25">
      <c r="A59" s="62" t="s">
        <v>99</v>
      </c>
      <c r="B59" s="482" t="s">
        <v>100</v>
      </c>
      <c r="C59" s="483"/>
      <c r="D59" s="484"/>
      <c r="I59" s="55"/>
    </row>
    <row r="60" spans="1:9" ht="29.25" customHeight="1" x14ac:dyDescent="0.25">
      <c r="A60" s="62" t="s">
        <v>128</v>
      </c>
      <c r="B60" s="482"/>
      <c r="C60" s="483"/>
      <c r="D60" s="484"/>
      <c r="I60" s="55"/>
    </row>
    <row r="61" spans="1:9" ht="39.75" customHeight="1" x14ac:dyDescent="0.25">
      <c r="A61" s="62" t="s">
        <v>83</v>
      </c>
      <c r="B61" s="482" t="s">
        <v>84</v>
      </c>
      <c r="C61" s="483"/>
      <c r="D61" s="484"/>
      <c r="I61" s="55"/>
    </row>
    <row r="62" spans="1:9" ht="26.25" customHeight="1" x14ac:dyDescent="0.25">
      <c r="A62" s="62" t="s">
        <v>101</v>
      </c>
      <c r="B62" s="482" t="s">
        <v>102</v>
      </c>
      <c r="C62" s="483"/>
      <c r="D62" s="484"/>
      <c r="I62" s="55"/>
    </row>
    <row r="63" spans="1:9" ht="26.25" customHeight="1" x14ac:dyDescent="0.25">
      <c r="A63" s="62" t="s">
        <v>85</v>
      </c>
      <c r="B63" s="482" t="s">
        <v>86</v>
      </c>
      <c r="C63" s="483"/>
      <c r="D63" s="484"/>
      <c r="I63" s="55"/>
    </row>
    <row r="64" spans="1:9" ht="24.75" customHeight="1" x14ac:dyDescent="0.25">
      <c r="A64" s="62" t="s">
        <v>129</v>
      </c>
      <c r="B64" s="482"/>
      <c r="C64" s="483"/>
      <c r="D64" s="484"/>
      <c r="I64" s="55"/>
    </row>
    <row r="65" spans="1:9" ht="58.5" customHeight="1" x14ac:dyDescent="0.25">
      <c r="A65" s="62" t="s">
        <v>87</v>
      </c>
      <c r="B65" s="482" t="s">
        <v>88</v>
      </c>
      <c r="C65" s="483"/>
      <c r="D65" s="484"/>
      <c r="I65" s="55"/>
    </row>
    <row r="66" spans="1:9" ht="44.25" customHeight="1" x14ac:dyDescent="0.25">
      <c r="A66" s="62" t="s">
        <v>89</v>
      </c>
      <c r="B66" s="482" t="s">
        <v>90</v>
      </c>
      <c r="C66" s="483"/>
      <c r="D66" s="484"/>
      <c r="I66" s="55"/>
    </row>
    <row r="67" spans="1:9" ht="39" customHeight="1" x14ac:dyDescent="0.25">
      <c r="A67" s="62" t="s">
        <v>95</v>
      </c>
      <c r="B67" s="482" t="s">
        <v>96</v>
      </c>
      <c r="C67" s="483"/>
      <c r="D67" s="484"/>
      <c r="I67" s="55"/>
    </row>
    <row r="68" spans="1:9" ht="20.25" customHeight="1" x14ac:dyDescent="0.25">
      <c r="A68" s="62" t="s">
        <v>130</v>
      </c>
      <c r="B68" s="482"/>
      <c r="C68" s="483"/>
      <c r="D68" s="484"/>
      <c r="I68" s="55"/>
    </row>
    <row r="69" spans="1:9" ht="25.5" customHeight="1" x14ac:dyDescent="0.25">
      <c r="A69" s="62" t="s">
        <v>131</v>
      </c>
      <c r="B69" s="482"/>
      <c r="C69" s="483"/>
      <c r="D69" s="484"/>
      <c r="I69" s="55"/>
    </row>
    <row r="70" spans="1:9" ht="48.75" customHeight="1" thickBot="1" x14ac:dyDescent="0.3">
      <c r="A70" s="63" t="s">
        <v>97</v>
      </c>
      <c r="B70" s="490" t="s">
        <v>98</v>
      </c>
      <c r="C70" s="491"/>
      <c r="D70" s="492"/>
      <c r="E70" s="56"/>
      <c r="F70" s="56"/>
      <c r="G70" s="56"/>
      <c r="H70" s="56"/>
      <c r="I70" s="57"/>
    </row>
    <row r="71" spans="1:9" ht="16.5" thickBot="1" x14ac:dyDescent="0.3">
      <c r="A71" s="54"/>
      <c r="B71" s="28"/>
      <c r="C71" s="28"/>
      <c r="D71" s="29"/>
    </row>
    <row r="72" spans="1:9" s="30" customFormat="1" ht="32.25" customHeight="1" thickBot="1" x14ac:dyDescent="0.3">
      <c r="A72" s="479" t="s">
        <v>429</v>
      </c>
      <c r="B72" s="480"/>
      <c r="C72" s="480"/>
      <c r="D72" s="480"/>
      <c r="E72" s="480"/>
      <c r="F72" s="480"/>
      <c r="G72" s="480"/>
      <c r="H72" s="480"/>
      <c r="I72" s="481"/>
    </row>
    <row r="73" spans="1:9" s="30" customFormat="1" ht="12" x14ac:dyDescent="0.25">
      <c r="A73" s="485" t="s">
        <v>259</v>
      </c>
      <c r="B73" s="486"/>
      <c r="C73" s="23"/>
      <c r="D73" s="23"/>
      <c r="I73" s="305"/>
    </row>
    <row r="74" spans="1:9" s="30" customFormat="1" ht="12" x14ac:dyDescent="0.25">
      <c r="A74" s="50" t="s">
        <v>235</v>
      </c>
      <c r="B74" s="51" t="s">
        <v>234</v>
      </c>
      <c r="C74" s="22"/>
      <c r="D74" s="22"/>
    </row>
    <row r="75" spans="1:9" s="30" customFormat="1" ht="12" x14ac:dyDescent="0.25">
      <c r="A75" s="46" t="s">
        <v>132</v>
      </c>
      <c r="B75" s="47" t="s">
        <v>132</v>
      </c>
      <c r="C75" s="31"/>
      <c r="D75" s="31"/>
    </row>
    <row r="76" spans="1:9" s="30" customFormat="1" ht="12" x14ac:dyDescent="0.25">
      <c r="A76" s="46" t="s">
        <v>249</v>
      </c>
      <c r="B76" s="47" t="s">
        <v>137</v>
      </c>
      <c r="C76" s="31"/>
      <c r="D76" s="31"/>
    </row>
    <row r="77" spans="1:9" s="30" customFormat="1" ht="12" x14ac:dyDescent="0.25">
      <c r="A77" s="46" t="s">
        <v>250</v>
      </c>
      <c r="B77" s="47" t="s">
        <v>141</v>
      </c>
      <c r="C77" s="31"/>
      <c r="D77" s="31"/>
    </row>
    <row r="78" spans="1:9" s="30" customFormat="1" ht="12" x14ac:dyDescent="0.25">
      <c r="A78" s="46" t="s">
        <v>251</v>
      </c>
      <c r="B78" s="47" t="s">
        <v>145</v>
      </c>
      <c r="C78" s="31"/>
      <c r="D78" s="31"/>
    </row>
    <row r="79" spans="1:9" s="30" customFormat="1" ht="12" x14ac:dyDescent="0.25">
      <c r="A79" s="46" t="s">
        <v>253</v>
      </c>
      <c r="B79" s="47" t="s">
        <v>148</v>
      </c>
      <c r="C79" s="31"/>
      <c r="D79" s="31"/>
    </row>
    <row r="80" spans="1:9" s="30" customFormat="1" ht="12" x14ac:dyDescent="0.25">
      <c r="A80" s="46" t="s">
        <v>252</v>
      </c>
      <c r="B80" s="47" t="s">
        <v>153</v>
      </c>
      <c r="C80" s="31"/>
      <c r="D80" s="31"/>
    </row>
    <row r="81" spans="1:4" s="30" customFormat="1" ht="12" x14ac:dyDescent="0.25">
      <c r="A81" s="46" t="s">
        <v>256</v>
      </c>
      <c r="B81" s="47" t="s">
        <v>156</v>
      </c>
      <c r="C81" s="31"/>
      <c r="D81" s="31"/>
    </row>
    <row r="82" spans="1:4" s="30" customFormat="1" ht="12" x14ac:dyDescent="0.25">
      <c r="A82" s="46" t="s">
        <v>156</v>
      </c>
      <c r="B82" s="47" t="s">
        <v>159</v>
      </c>
      <c r="C82" s="31"/>
      <c r="D82" s="31"/>
    </row>
    <row r="83" spans="1:4" s="30" customFormat="1" ht="12" x14ac:dyDescent="0.25">
      <c r="A83" s="46" t="s">
        <v>159</v>
      </c>
      <c r="B83" s="47" t="s">
        <v>162</v>
      </c>
      <c r="C83" s="31"/>
      <c r="D83" s="31"/>
    </row>
    <row r="84" spans="1:4" s="30" customFormat="1" ht="12" x14ac:dyDescent="0.25">
      <c r="A84" s="46" t="s">
        <v>218</v>
      </c>
      <c r="B84" s="47" t="s">
        <v>164</v>
      </c>
      <c r="C84" s="31"/>
      <c r="D84" s="31"/>
    </row>
    <row r="85" spans="1:4" s="30" customFormat="1" ht="12" x14ac:dyDescent="0.25">
      <c r="A85" s="46" t="s">
        <v>211</v>
      </c>
      <c r="B85" s="47" t="s">
        <v>166</v>
      </c>
      <c r="C85" s="31"/>
      <c r="D85" s="31"/>
    </row>
    <row r="86" spans="1:4" s="30" customFormat="1" ht="12" x14ac:dyDescent="0.25">
      <c r="A86" s="46" t="s">
        <v>257</v>
      </c>
      <c r="B86" s="47" t="s">
        <v>170</v>
      </c>
      <c r="C86" s="31"/>
      <c r="D86" s="31"/>
    </row>
    <row r="87" spans="1:4" s="30" customFormat="1" ht="12" x14ac:dyDescent="0.25">
      <c r="A87" s="46" t="s">
        <v>258</v>
      </c>
      <c r="B87" s="47" t="s">
        <v>175</v>
      </c>
      <c r="C87" s="31"/>
      <c r="D87" s="31"/>
    </row>
    <row r="88" spans="1:4" s="30" customFormat="1" ht="12" x14ac:dyDescent="0.25">
      <c r="A88" s="46" t="s">
        <v>175</v>
      </c>
      <c r="B88" s="47" t="s">
        <v>178</v>
      </c>
      <c r="C88" s="31"/>
      <c r="D88" s="31"/>
    </row>
    <row r="89" spans="1:4" s="30" customFormat="1" ht="12" x14ac:dyDescent="0.25">
      <c r="A89" s="46" t="s">
        <v>255</v>
      </c>
      <c r="B89" s="47" t="s">
        <v>181</v>
      </c>
      <c r="C89" s="31"/>
      <c r="D89" s="31"/>
    </row>
    <row r="90" spans="1:4" s="30" customFormat="1" ht="12" x14ac:dyDescent="0.25">
      <c r="A90" s="46" t="s">
        <v>254</v>
      </c>
      <c r="B90" s="47" t="s">
        <v>184</v>
      </c>
      <c r="C90" s="31"/>
      <c r="D90" s="31"/>
    </row>
    <row r="91" spans="1:4" s="30" customFormat="1" ht="24" x14ac:dyDescent="0.25">
      <c r="A91" s="46" t="s">
        <v>192</v>
      </c>
      <c r="B91" s="47" t="s">
        <v>185</v>
      </c>
      <c r="C91" s="31"/>
      <c r="D91" s="31"/>
    </row>
    <row r="92" spans="1:4" s="30" customFormat="1" ht="12" x14ac:dyDescent="0.25">
      <c r="A92" s="46" t="s">
        <v>195</v>
      </c>
      <c r="B92" s="47" t="s">
        <v>187</v>
      </c>
      <c r="C92" s="31"/>
      <c r="D92" s="31"/>
    </row>
    <row r="93" spans="1:4" s="30" customFormat="1" ht="12" x14ac:dyDescent="0.25">
      <c r="A93" s="46"/>
      <c r="B93" s="47" t="s">
        <v>188</v>
      </c>
      <c r="C93" s="31"/>
      <c r="D93" s="31"/>
    </row>
    <row r="94" spans="1:4" s="30" customFormat="1" ht="12" x14ac:dyDescent="0.25">
      <c r="A94" s="46"/>
      <c r="B94" s="47" t="s">
        <v>191</v>
      </c>
      <c r="C94" s="31"/>
      <c r="D94" s="31"/>
    </row>
    <row r="95" spans="1:4" s="30" customFormat="1" ht="12" x14ac:dyDescent="0.25">
      <c r="A95" s="46"/>
      <c r="B95" s="47" t="s">
        <v>192</v>
      </c>
      <c r="C95" s="31"/>
      <c r="D95" s="31"/>
    </row>
    <row r="96" spans="1:4" s="30" customFormat="1" ht="12" x14ac:dyDescent="0.25">
      <c r="A96" s="46"/>
      <c r="B96" s="47" t="s">
        <v>195</v>
      </c>
      <c r="C96" s="31"/>
      <c r="D96" s="31"/>
    </row>
    <row r="97" spans="1:18" s="30" customFormat="1" ht="12" x14ac:dyDescent="0.25">
      <c r="A97" s="46"/>
      <c r="B97" s="47" t="s">
        <v>199</v>
      </c>
      <c r="C97" s="31"/>
      <c r="D97" s="31"/>
    </row>
    <row r="98" spans="1:18" s="30" customFormat="1" ht="12.75" thickBot="1" x14ac:dyDescent="0.3">
      <c r="A98" s="48"/>
      <c r="B98" s="49" t="s">
        <v>200</v>
      </c>
      <c r="C98" s="31"/>
      <c r="D98" s="31"/>
    </row>
    <row r="99" spans="1:18" s="30" customFormat="1" ht="12.75" thickBot="1" x14ac:dyDescent="0.3">
      <c r="A99" s="53"/>
      <c r="B99" s="21"/>
      <c r="I99" s="306"/>
      <c r="J99" s="306"/>
    </row>
    <row r="100" spans="1:18" s="37" customFormat="1" ht="12" x14ac:dyDescent="0.25">
      <c r="A100" s="58" t="s">
        <v>132</v>
      </c>
      <c r="B100" s="59" t="s">
        <v>249</v>
      </c>
      <c r="C100" s="59" t="s">
        <v>250</v>
      </c>
      <c r="D100" s="59" t="s">
        <v>251</v>
      </c>
      <c r="E100" s="59" t="s">
        <v>253</v>
      </c>
      <c r="F100" s="59" t="s">
        <v>252</v>
      </c>
      <c r="G100" s="59" t="s">
        <v>256</v>
      </c>
      <c r="H100" s="59" t="s">
        <v>156</v>
      </c>
      <c r="I100" s="59" t="s">
        <v>159</v>
      </c>
      <c r="J100" s="59" t="s">
        <v>218</v>
      </c>
      <c r="K100" s="59" t="s">
        <v>211</v>
      </c>
      <c r="L100" s="59" t="s">
        <v>257</v>
      </c>
      <c r="M100" s="59" t="s">
        <v>258</v>
      </c>
      <c r="N100" s="59" t="s">
        <v>175</v>
      </c>
      <c r="O100" s="59" t="s">
        <v>255</v>
      </c>
      <c r="P100" s="59" t="s">
        <v>254</v>
      </c>
      <c r="Q100" s="59" t="s">
        <v>192</v>
      </c>
      <c r="R100" s="60" t="s">
        <v>195</v>
      </c>
    </row>
    <row r="101" spans="1:18" s="33" customFormat="1" ht="24" x14ac:dyDescent="0.2">
      <c r="A101" s="38" t="s">
        <v>133</v>
      </c>
      <c r="B101" s="32" t="s">
        <v>140</v>
      </c>
      <c r="C101" s="32" t="s">
        <v>142</v>
      </c>
      <c r="D101" s="32" t="s">
        <v>147</v>
      </c>
      <c r="E101" s="32" t="s">
        <v>369</v>
      </c>
      <c r="F101" s="32" t="s">
        <v>150</v>
      </c>
      <c r="G101" s="32" t="s">
        <v>403</v>
      </c>
      <c r="H101" s="32" t="s">
        <v>158</v>
      </c>
      <c r="I101" s="32" t="s">
        <v>161</v>
      </c>
      <c r="J101" s="32" t="s">
        <v>388</v>
      </c>
      <c r="K101" s="32" t="s">
        <v>214</v>
      </c>
      <c r="L101" s="32" t="s">
        <v>167</v>
      </c>
      <c r="M101" s="32" t="s">
        <v>173</v>
      </c>
      <c r="N101" s="32" t="s">
        <v>20</v>
      </c>
      <c r="O101" s="32" t="s">
        <v>180</v>
      </c>
      <c r="P101" s="32" t="s">
        <v>380</v>
      </c>
      <c r="Q101" s="32" t="s">
        <v>377</v>
      </c>
      <c r="R101" s="39" t="s">
        <v>197</v>
      </c>
    </row>
    <row r="102" spans="1:18" s="33" customFormat="1" ht="24" x14ac:dyDescent="0.2">
      <c r="A102" s="38" t="s">
        <v>134</v>
      </c>
      <c r="B102" s="32" t="s">
        <v>28</v>
      </c>
      <c r="C102" s="32" t="s">
        <v>143</v>
      </c>
      <c r="D102" s="32" t="s">
        <v>210</v>
      </c>
      <c r="E102" s="32" t="s">
        <v>370</v>
      </c>
      <c r="F102" s="32" t="s">
        <v>396</v>
      </c>
      <c r="G102" s="32" t="s">
        <v>154</v>
      </c>
      <c r="H102" s="32" t="s">
        <v>225</v>
      </c>
      <c r="I102" s="32" t="s">
        <v>160</v>
      </c>
      <c r="J102" s="32" t="s">
        <v>389</v>
      </c>
      <c r="K102" s="32" t="s">
        <v>201</v>
      </c>
      <c r="L102" s="32" t="s">
        <v>168</v>
      </c>
      <c r="M102" s="32" t="s">
        <v>171</v>
      </c>
      <c r="N102" s="32" t="s">
        <v>26</v>
      </c>
      <c r="O102" s="32" t="s">
        <v>179</v>
      </c>
      <c r="P102" s="32" t="s">
        <v>183</v>
      </c>
      <c r="Q102" s="32" t="s">
        <v>220</v>
      </c>
      <c r="R102" s="39" t="s">
        <v>196</v>
      </c>
    </row>
    <row r="103" spans="1:18" s="33" customFormat="1" ht="24" x14ac:dyDescent="0.2">
      <c r="A103" s="38" t="s">
        <v>135</v>
      </c>
      <c r="B103" s="32" t="s">
        <v>387</v>
      </c>
      <c r="C103" s="32" t="s">
        <v>144</v>
      </c>
      <c r="D103" s="32" t="s">
        <v>204</v>
      </c>
      <c r="E103" s="32" t="s">
        <v>371</v>
      </c>
      <c r="F103" s="32" t="s">
        <v>397</v>
      </c>
      <c r="G103" s="32" t="s">
        <v>155</v>
      </c>
      <c r="H103" s="32" t="s">
        <v>228</v>
      </c>
      <c r="I103" s="32" t="s">
        <v>401</v>
      </c>
      <c r="J103" s="32" t="s">
        <v>390</v>
      </c>
      <c r="K103" s="32" t="s">
        <v>216</v>
      </c>
      <c r="L103" s="32" t="s">
        <v>169</v>
      </c>
      <c r="M103" s="32" t="s">
        <v>174</v>
      </c>
      <c r="N103" s="32" t="s">
        <v>176</v>
      </c>
      <c r="O103" s="32" t="s">
        <v>391</v>
      </c>
      <c r="P103" s="32" t="s">
        <v>182</v>
      </c>
      <c r="Q103" s="32" t="s">
        <v>193</v>
      </c>
      <c r="R103" s="39" t="s">
        <v>115</v>
      </c>
    </row>
    <row r="104" spans="1:18" s="33" customFormat="1" ht="24" x14ac:dyDescent="0.2">
      <c r="A104" s="38" t="s">
        <v>400</v>
      </c>
      <c r="B104" s="32" t="s">
        <v>395</v>
      </c>
      <c r="C104" s="32" t="s">
        <v>399</v>
      </c>
      <c r="D104" s="32" t="s">
        <v>209</v>
      </c>
      <c r="E104" s="32" t="s">
        <v>372</v>
      </c>
      <c r="F104" s="32" t="s">
        <v>398</v>
      </c>
      <c r="G104" s="32" t="s">
        <v>208</v>
      </c>
      <c r="H104" s="32" t="s">
        <v>157</v>
      </c>
      <c r="I104" s="32" t="s">
        <v>402</v>
      </c>
      <c r="J104" s="32"/>
      <c r="K104" s="32" t="s">
        <v>213</v>
      </c>
      <c r="L104" s="32" t="s">
        <v>129</v>
      </c>
      <c r="M104" s="32" t="s">
        <v>172</v>
      </c>
      <c r="N104" s="32" t="s">
        <v>217</v>
      </c>
      <c r="O104" s="32" t="s">
        <v>392</v>
      </c>
      <c r="P104" s="32" t="s">
        <v>381</v>
      </c>
      <c r="Q104" s="32" t="s">
        <v>194</v>
      </c>
      <c r="R104" s="39" t="s">
        <v>112</v>
      </c>
    </row>
    <row r="105" spans="1:18" s="33" customFormat="1" ht="15.75" customHeight="1" x14ac:dyDescent="0.2">
      <c r="A105" s="38" t="s">
        <v>411</v>
      </c>
      <c r="B105" s="32" t="s">
        <v>139</v>
      </c>
      <c r="C105" s="32"/>
      <c r="D105" s="32" t="s">
        <v>146</v>
      </c>
      <c r="E105" s="32" t="s">
        <v>115</v>
      </c>
      <c r="F105" s="32" t="s">
        <v>152</v>
      </c>
      <c r="G105" s="32" t="s">
        <v>165</v>
      </c>
      <c r="H105" s="32" t="s">
        <v>89</v>
      </c>
      <c r="I105" s="32" t="s">
        <v>400</v>
      </c>
      <c r="J105" s="32"/>
      <c r="K105" s="32" t="s">
        <v>215</v>
      </c>
      <c r="L105" s="32" t="s">
        <v>95</v>
      </c>
      <c r="M105" s="32" t="s">
        <v>206</v>
      </c>
      <c r="N105" s="32" t="s">
        <v>177</v>
      </c>
      <c r="O105" s="32"/>
      <c r="P105" s="32" t="s">
        <v>382</v>
      </c>
      <c r="Q105" s="32" t="s">
        <v>378</v>
      </c>
      <c r="R105" s="39" t="s">
        <v>198</v>
      </c>
    </row>
    <row r="106" spans="1:18" s="33" customFormat="1" ht="12" x14ac:dyDescent="0.2">
      <c r="A106" s="38" t="s">
        <v>136</v>
      </c>
      <c r="B106" s="32" t="s">
        <v>138</v>
      </c>
      <c r="C106" s="32"/>
      <c r="D106" s="32" t="s">
        <v>385</v>
      </c>
      <c r="E106" s="32" t="s">
        <v>112</v>
      </c>
      <c r="F106" s="32" t="s">
        <v>151</v>
      </c>
      <c r="G106" s="32" t="s">
        <v>393</v>
      </c>
      <c r="H106" s="32" t="s">
        <v>379</v>
      </c>
      <c r="I106" s="32" t="s">
        <v>135</v>
      </c>
      <c r="J106" s="32"/>
      <c r="K106" s="32" t="s">
        <v>212</v>
      </c>
      <c r="L106" s="32" t="s">
        <v>77</v>
      </c>
      <c r="M106" s="32" t="s">
        <v>428</v>
      </c>
      <c r="N106" s="32"/>
      <c r="O106" s="32"/>
      <c r="P106" s="32" t="s">
        <v>190</v>
      </c>
      <c r="Q106" s="32"/>
      <c r="R106" s="39" t="s">
        <v>186</v>
      </c>
    </row>
    <row r="107" spans="1:18" s="33" customFormat="1" ht="12" x14ac:dyDescent="0.2">
      <c r="A107" s="303"/>
      <c r="B107" s="32"/>
      <c r="C107" s="32"/>
      <c r="D107" s="32" t="s">
        <v>386</v>
      </c>
      <c r="E107" s="32" t="s">
        <v>163</v>
      </c>
      <c r="F107" s="32" t="s">
        <v>149</v>
      </c>
      <c r="G107" s="32" t="s">
        <v>394</v>
      </c>
      <c r="H107" s="32" t="s">
        <v>201</v>
      </c>
      <c r="I107" s="32"/>
      <c r="J107" s="32"/>
      <c r="K107" s="32"/>
      <c r="L107" s="32" t="s">
        <v>207</v>
      </c>
      <c r="M107" s="32"/>
      <c r="N107" s="32"/>
      <c r="O107" s="32"/>
      <c r="P107" s="32" t="s">
        <v>203</v>
      </c>
      <c r="Q107" s="32"/>
      <c r="R107" s="39"/>
    </row>
    <row r="108" spans="1:18" s="33" customFormat="1" ht="12" x14ac:dyDescent="0.2">
      <c r="A108" s="40"/>
      <c r="B108" s="32"/>
      <c r="C108" s="32"/>
      <c r="D108" s="32" t="s">
        <v>387</v>
      </c>
      <c r="E108" s="32" t="s">
        <v>373</v>
      </c>
      <c r="F108" s="32"/>
      <c r="G108" s="32"/>
      <c r="H108" s="32" t="s">
        <v>205</v>
      </c>
      <c r="I108" s="32"/>
      <c r="J108" s="32"/>
      <c r="K108" s="32"/>
      <c r="L108" s="32" t="s">
        <v>177</v>
      </c>
      <c r="M108" s="32"/>
      <c r="N108" s="32"/>
      <c r="O108" s="32"/>
      <c r="P108" s="32" t="s">
        <v>383</v>
      </c>
      <c r="Q108" s="32"/>
      <c r="R108" s="39"/>
    </row>
    <row r="109" spans="1:18" s="33" customFormat="1" ht="12" x14ac:dyDescent="0.2">
      <c r="A109" s="40"/>
      <c r="B109" s="32"/>
      <c r="C109" s="32"/>
      <c r="D109" s="32"/>
      <c r="E109" s="32" t="s">
        <v>374</v>
      </c>
      <c r="F109" s="32"/>
      <c r="G109" s="32"/>
      <c r="H109" s="32"/>
      <c r="I109" s="32"/>
      <c r="J109" s="32"/>
      <c r="K109" s="32"/>
      <c r="L109" s="32"/>
      <c r="M109" s="32"/>
      <c r="N109" s="32"/>
      <c r="O109" s="32"/>
      <c r="P109" s="32" t="s">
        <v>89</v>
      </c>
      <c r="Q109" s="32"/>
      <c r="R109" s="39"/>
    </row>
    <row r="110" spans="1:18" s="33" customFormat="1" ht="12" x14ac:dyDescent="0.2">
      <c r="A110" s="40"/>
      <c r="B110" s="32"/>
      <c r="C110" s="32"/>
      <c r="D110" s="32"/>
      <c r="E110" s="32" t="s">
        <v>427</v>
      </c>
      <c r="F110" s="32"/>
      <c r="G110" s="32"/>
      <c r="H110" s="32"/>
      <c r="I110" s="32"/>
      <c r="J110" s="32"/>
      <c r="K110" s="32"/>
      <c r="L110" s="32"/>
      <c r="M110" s="32"/>
      <c r="N110" s="32"/>
      <c r="O110" s="32"/>
      <c r="P110" s="32" t="s">
        <v>384</v>
      </c>
      <c r="Q110" s="32"/>
      <c r="R110" s="39"/>
    </row>
    <row r="111" spans="1:18" s="33" customFormat="1" ht="12" x14ac:dyDescent="0.2">
      <c r="A111" s="40"/>
      <c r="B111" s="32"/>
      <c r="C111" s="32"/>
      <c r="D111" s="32"/>
      <c r="E111" s="32" t="s">
        <v>202</v>
      </c>
      <c r="F111" s="32"/>
      <c r="G111" s="32"/>
      <c r="H111" s="32"/>
      <c r="I111" s="32"/>
      <c r="J111" s="32"/>
      <c r="K111" s="32"/>
      <c r="L111" s="32"/>
      <c r="M111" s="32"/>
      <c r="N111" s="32"/>
      <c r="O111" s="32"/>
      <c r="P111" s="32" t="s">
        <v>189</v>
      </c>
      <c r="Q111" s="32"/>
      <c r="R111" s="39"/>
    </row>
    <row r="112" spans="1:18" s="33" customFormat="1" ht="12" x14ac:dyDescent="0.2">
      <c r="A112" s="40"/>
      <c r="B112" s="32"/>
      <c r="C112" s="32"/>
      <c r="D112" s="32"/>
      <c r="E112" s="32" t="s">
        <v>375</v>
      </c>
      <c r="F112" s="32"/>
      <c r="G112" s="32"/>
      <c r="H112" s="32"/>
      <c r="I112" s="32"/>
      <c r="J112" s="34"/>
      <c r="K112" s="34"/>
      <c r="L112" s="34"/>
      <c r="M112" s="34"/>
      <c r="N112" s="34"/>
      <c r="O112" s="34"/>
      <c r="P112" s="34"/>
      <c r="Q112" s="34"/>
      <c r="R112" s="41"/>
    </row>
    <row r="113" spans="1:18" s="33" customFormat="1" ht="12" x14ac:dyDescent="0.2">
      <c r="A113" s="40"/>
      <c r="B113" s="32"/>
      <c r="C113" s="32"/>
      <c r="D113" s="32"/>
      <c r="E113" s="32" t="s">
        <v>119</v>
      </c>
      <c r="F113" s="32"/>
      <c r="G113" s="32"/>
      <c r="H113" s="32"/>
      <c r="I113" s="32"/>
      <c r="J113" s="34"/>
      <c r="K113" s="34"/>
      <c r="L113" s="34"/>
      <c r="M113" s="34"/>
      <c r="N113" s="34"/>
      <c r="O113" s="34"/>
      <c r="P113" s="34"/>
      <c r="Q113" s="34"/>
      <c r="R113" s="41"/>
    </row>
    <row r="114" spans="1:18" s="33" customFormat="1" ht="12" x14ac:dyDescent="0.2">
      <c r="A114" s="40"/>
      <c r="B114" s="32"/>
      <c r="C114" s="32"/>
      <c r="D114" s="32"/>
      <c r="E114" s="32" t="s">
        <v>138</v>
      </c>
      <c r="F114" s="32"/>
      <c r="G114" s="32"/>
      <c r="H114" s="32"/>
      <c r="I114" s="32"/>
      <c r="J114" s="34"/>
      <c r="K114" s="34"/>
      <c r="L114" s="34"/>
      <c r="M114" s="34"/>
      <c r="N114" s="34"/>
      <c r="O114" s="34"/>
      <c r="P114" s="34"/>
      <c r="Q114" s="34"/>
      <c r="R114" s="41"/>
    </row>
    <row r="115" spans="1:18" s="33" customFormat="1" ht="12" x14ac:dyDescent="0.2">
      <c r="A115" s="40"/>
      <c r="B115" s="32"/>
      <c r="C115" s="32"/>
      <c r="D115" s="32"/>
      <c r="E115" s="32" t="s">
        <v>376</v>
      </c>
      <c r="F115" s="32"/>
      <c r="G115" s="32"/>
      <c r="H115" s="32"/>
      <c r="I115" s="32"/>
      <c r="J115" s="34"/>
      <c r="K115" s="34"/>
      <c r="L115" s="34"/>
      <c r="M115" s="34"/>
      <c r="N115" s="34"/>
      <c r="O115" s="34"/>
      <c r="P115" s="34"/>
      <c r="Q115" s="34"/>
      <c r="R115" s="41"/>
    </row>
    <row r="116" spans="1:18" s="33" customFormat="1" ht="12" x14ac:dyDescent="0.2">
      <c r="A116" s="40"/>
      <c r="B116" s="32"/>
      <c r="C116" s="32"/>
      <c r="D116" s="32"/>
      <c r="E116" s="32" t="s">
        <v>385</v>
      </c>
      <c r="F116" s="32"/>
      <c r="G116" s="32"/>
      <c r="H116" s="32"/>
      <c r="I116" s="32"/>
      <c r="J116" s="34"/>
      <c r="K116" s="34"/>
      <c r="L116" s="34"/>
      <c r="M116" s="34"/>
      <c r="N116" s="34"/>
      <c r="O116" s="34"/>
      <c r="P116" s="34"/>
      <c r="Q116" s="34"/>
      <c r="R116" s="41"/>
    </row>
    <row r="117" spans="1:18" s="33" customFormat="1" ht="12" x14ac:dyDescent="0.2">
      <c r="A117" s="40"/>
      <c r="B117" s="32"/>
      <c r="C117" s="32"/>
      <c r="D117" s="32"/>
      <c r="E117" s="32" t="s">
        <v>386</v>
      </c>
      <c r="F117" s="32"/>
      <c r="G117" s="32"/>
      <c r="H117" s="32"/>
      <c r="I117" s="32"/>
      <c r="J117" s="34"/>
      <c r="K117" s="34"/>
      <c r="L117" s="34"/>
      <c r="M117" s="34"/>
      <c r="N117" s="34"/>
      <c r="O117" s="34"/>
      <c r="P117" s="34"/>
      <c r="Q117" s="34"/>
      <c r="R117" s="41"/>
    </row>
    <row r="118" spans="1:18" s="33" customFormat="1" ht="12.75" thickBot="1" x14ac:dyDescent="0.25">
      <c r="A118" s="42"/>
      <c r="B118" s="52"/>
      <c r="C118" s="52"/>
      <c r="D118" s="52"/>
      <c r="E118" s="45" t="s">
        <v>387</v>
      </c>
      <c r="F118" s="44"/>
      <c r="G118" s="52"/>
      <c r="H118" s="52"/>
      <c r="I118" s="52"/>
      <c r="J118" s="43"/>
      <c r="K118" s="43"/>
      <c r="L118" s="43"/>
      <c r="M118" s="43"/>
      <c r="N118" s="43"/>
      <c r="O118" s="43"/>
      <c r="P118" s="43"/>
      <c r="Q118" s="43"/>
      <c r="R118" s="304"/>
    </row>
    <row r="119" spans="1:18" s="30" customFormat="1" ht="12" x14ac:dyDescent="0.25">
      <c r="A119" s="36"/>
    </row>
    <row r="120" spans="1:18" s="30" customFormat="1" ht="12" x14ac:dyDescent="0.25">
      <c r="A120" s="36"/>
    </row>
    <row r="121" spans="1:18" s="30" customFormat="1" ht="12" x14ac:dyDescent="0.25">
      <c r="A121" s="36"/>
    </row>
    <row r="122" spans="1:18" s="30" customFormat="1" ht="12" x14ac:dyDescent="0.25"/>
    <row r="123" spans="1:18" s="30" customFormat="1" ht="12" x14ac:dyDescent="0.25">
      <c r="A123" s="36"/>
    </row>
    <row r="124" spans="1:18" s="30" customFormat="1" ht="12" x14ac:dyDescent="0.25">
      <c r="A124" s="36"/>
    </row>
    <row r="125" spans="1:18" s="30" customFormat="1" ht="12" x14ac:dyDescent="0.25">
      <c r="A125" s="31"/>
    </row>
    <row r="126" spans="1:18" s="30" customFormat="1" ht="12" x14ac:dyDescent="0.25">
      <c r="A126" s="31"/>
    </row>
    <row r="127" spans="1:18" s="30" customFormat="1" ht="12" x14ac:dyDescent="0.25">
      <c r="A127" s="31"/>
      <c r="B127" s="31"/>
    </row>
    <row r="128" spans="1:18" s="30" customFormat="1" ht="12" x14ac:dyDescent="0.25">
      <c r="A128" s="31"/>
      <c r="B128" s="31"/>
    </row>
    <row r="129" spans="2:4" s="30" customFormat="1" ht="12" x14ac:dyDescent="0.2">
      <c r="B129" s="35"/>
      <c r="C129" s="35"/>
      <c r="D129" s="31"/>
    </row>
    <row r="131" spans="2:4" x14ac:dyDescent="0.25">
      <c r="B131" s="27"/>
      <c r="C131" s="24"/>
      <c r="D131" s="24"/>
    </row>
  </sheetData>
  <mergeCells count="62">
    <mergeCell ref="B56:D56"/>
    <mergeCell ref="B64:D64"/>
    <mergeCell ref="B36:D36"/>
    <mergeCell ref="B37:D37"/>
    <mergeCell ref="B38:D38"/>
    <mergeCell ref="B39:D39"/>
    <mergeCell ref="B40:D40"/>
    <mergeCell ref="B41:D41"/>
    <mergeCell ref="B42:D42"/>
    <mergeCell ref="B43:D43"/>
    <mergeCell ref="B44:D44"/>
    <mergeCell ref="B58:D58"/>
    <mergeCell ref="B48:D48"/>
    <mergeCell ref="B59:D59"/>
    <mergeCell ref="B47:D47"/>
    <mergeCell ref="B50:D50"/>
    <mergeCell ref="C1:I1"/>
    <mergeCell ref="B70:D70"/>
    <mergeCell ref="A13:I13"/>
    <mergeCell ref="B66:D66"/>
    <mergeCell ref="B67:D67"/>
    <mergeCell ref="B68:D68"/>
    <mergeCell ref="B69:D69"/>
    <mergeCell ref="B60:D60"/>
    <mergeCell ref="B61:D61"/>
    <mergeCell ref="B62:D62"/>
    <mergeCell ref="B63:D63"/>
    <mergeCell ref="B65:D65"/>
    <mergeCell ref="B55:D55"/>
    <mergeCell ref="B54:D54"/>
    <mergeCell ref="B57:D57"/>
    <mergeCell ref="B35:D35"/>
    <mergeCell ref="B51:D51"/>
    <mergeCell ref="B52:D52"/>
    <mergeCell ref="B53:D53"/>
    <mergeCell ref="B49:D49"/>
    <mergeCell ref="B45:D45"/>
    <mergeCell ref="B46:D46"/>
    <mergeCell ref="B33:D33"/>
    <mergeCell ref="B34:D34"/>
    <mergeCell ref="B26:D26"/>
    <mergeCell ref="B28:D28"/>
    <mergeCell ref="B29:D29"/>
    <mergeCell ref="B30:D30"/>
    <mergeCell ref="B31:D31"/>
    <mergeCell ref="B27:D27"/>
    <mergeCell ref="A3:D3"/>
    <mergeCell ref="A72:I72"/>
    <mergeCell ref="B14:D14"/>
    <mergeCell ref="A73:B73"/>
    <mergeCell ref="B15:D15"/>
    <mergeCell ref="B16:D16"/>
    <mergeCell ref="B17:D17"/>
    <mergeCell ref="B18:D18"/>
    <mergeCell ref="B19:D19"/>
    <mergeCell ref="B20:D20"/>
    <mergeCell ref="B21:D21"/>
    <mergeCell ref="B22:D22"/>
    <mergeCell ref="B23:D23"/>
    <mergeCell ref="B24:D24"/>
    <mergeCell ref="B25:D25"/>
    <mergeCell ref="B32:D32"/>
  </mergeCells>
  <pageMargins left="0.62992125984251968" right="0.62992125984251968" top="0.55118110236220474" bottom="0.55118110236220474" header="0.11811023622047245" footer="0.11811023622047245"/>
  <pageSetup paperSize="8" fitToHeight="0" orientation="landscape" r:id="rId1"/>
  <rowBreaks count="1" manualBreakCount="1">
    <brk id="71"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27"/>
  <sheetViews>
    <sheetView zoomScale="90" zoomScaleNormal="90" workbookViewId="0">
      <selection activeCell="G13" sqref="G13"/>
    </sheetView>
  </sheetViews>
  <sheetFormatPr defaultColWidth="13" defaultRowHeight="15" x14ac:dyDescent="0.25"/>
  <cols>
    <col min="1" max="1" width="13.140625" style="1" customWidth="1"/>
    <col min="2" max="2" width="27.85546875" style="2" customWidth="1"/>
    <col min="3" max="3" width="25.85546875" style="1" customWidth="1"/>
    <col min="4" max="4" width="19" style="1" customWidth="1"/>
    <col min="5" max="5" width="24.28515625" style="1" customWidth="1"/>
    <col min="6" max="6" width="15.7109375" style="117" customWidth="1"/>
    <col min="7" max="7" width="15" style="1" customWidth="1"/>
    <col min="8" max="8" width="21.7109375" style="2" customWidth="1"/>
    <col min="9" max="9" width="12.5703125" style="1" customWidth="1"/>
    <col min="10" max="10" width="14.7109375" style="1" bestFit="1" customWidth="1"/>
    <col min="11" max="11" width="15.28515625" style="1" bestFit="1" customWidth="1"/>
    <col min="12" max="12" width="12.5703125" style="118" customWidth="1"/>
    <col min="13" max="13" width="9.85546875" style="2" bestFit="1" customWidth="1"/>
    <col min="14" max="16384" width="13" style="2"/>
  </cols>
  <sheetData>
    <row r="1" spans="1:12" ht="62.25" customHeight="1" thickBot="1" x14ac:dyDescent="0.3">
      <c r="A1" s="498"/>
      <c r="B1" s="499"/>
      <c r="C1" s="505" t="s">
        <v>347</v>
      </c>
      <c r="D1" s="505"/>
      <c r="E1" s="505"/>
      <c r="F1" s="505"/>
      <c r="G1" s="505"/>
      <c r="H1" s="5"/>
      <c r="I1" s="5"/>
      <c r="J1" s="5"/>
      <c r="K1" s="5"/>
      <c r="L1" s="5"/>
    </row>
    <row r="2" spans="1:12" s="5" customFormat="1" ht="17.25" customHeight="1" thickTop="1" x14ac:dyDescent="0.25">
      <c r="A2" s="185" t="s">
        <v>1</v>
      </c>
      <c r="B2" s="419" t="str">
        <f>IF(ISBLANK('R.A. History'!B3),"",'R.A. History'!B3)</f>
        <v/>
      </c>
      <c r="C2" s="65" t="s">
        <v>2</v>
      </c>
      <c r="D2" s="436"/>
      <c r="E2" s="66"/>
      <c r="F2" s="67"/>
      <c r="G2" s="186"/>
    </row>
    <row r="3" spans="1:12" s="5" customFormat="1" ht="17.25" customHeight="1" thickBot="1" x14ac:dyDescent="0.3">
      <c r="A3" s="95" t="s">
        <v>423</v>
      </c>
      <c r="B3" s="187" t="str">
        <f>IF(ISBLANK('R.A. History'!B4),"",'R.A. History'!B4)</f>
        <v/>
      </c>
      <c r="C3" s="187" t="s">
        <v>3</v>
      </c>
      <c r="D3" s="96"/>
      <c r="E3" s="97"/>
      <c r="F3" s="188"/>
      <c r="G3" s="189"/>
    </row>
    <row r="4" spans="1:12" s="5" customFormat="1" ht="25.5" customHeight="1" thickBot="1" x14ac:dyDescent="0.3">
      <c r="A4" s="6"/>
      <c r="B4" s="6"/>
      <c r="C4" s="6"/>
      <c r="D4" s="6"/>
      <c r="E4" s="6"/>
      <c r="F4" s="4"/>
      <c r="G4" s="4"/>
    </row>
    <row r="5" spans="1:12" s="5" customFormat="1" ht="24" customHeight="1" thickBot="1" x14ac:dyDescent="0.3">
      <c r="A5" s="178" t="s">
        <v>319</v>
      </c>
      <c r="B5" s="179"/>
      <c r="C5" s="179"/>
      <c r="D5" s="179"/>
      <c r="E5" s="180"/>
      <c r="F5" s="4"/>
      <c r="G5" s="4"/>
    </row>
    <row r="6" spans="1:12" s="5" customFormat="1" ht="17.25" customHeight="1" x14ac:dyDescent="0.25">
      <c r="A6" s="238" t="s">
        <v>320</v>
      </c>
      <c r="B6" s="236" t="s">
        <v>349</v>
      </c>
      <c r="C6" s="93"/>
      <c r="D6" s="93"/>
      <c r="E6" s="94"/>
      <c r="F6" s="4"/>
      <c r="G6" s="4"/>
    </row>
    <row r="7" spans="1:12" s="5" customFormat="1" ht="17.25" customHeight="1" x14ac:dyDescent="0.25">
      <c r="A7" s="182" t="s">
        <v>321</v>
      </c>
      <c r="B7" s="168" t="s">
        <v>350</v>
      </c>
      <c r="C7" s="235"/>
      <c r="D7" s="235"/>
      <c r="E7" s="237"/>
      <c r="F7" s="4"/>
      <c r="G7" s="4"/>
      <c r="I7" s="4"/>
      <c r="J7" s="4"/>
      <c r="K7" s="4"/>
      <c r="L7" s="6"/>
    </row>
    <row r="8" spans="1:12" s="5" customFormat="1" ht="17.25" customHeight="1" x14ac:dyDescent="0.25">
      <c r="A8" s="182" t="s">
        <v>348</v>
      </c>
      <c r="B8" s="168" t="s">
        <v>351</v>
      </c>
      <c r="C8" s="235"/>
      <c r="D8" s="235"/>
      <c r="E8" s="237"/>
      <c r="F8" s="4"/>
      <c r="G8" s="4"/>
      <c r="I8" s="4"/>
      <c r="J8" s="4"/>
      <c r="K8" s="4"/>
      <c r="L8" s="6"/>
    </row>
    <row r="9" spans="1:12" s="5" customFormat="1" ht="17.25" customHeight="1" thickBot="1" x14ac:dyDescent="0.3">
      <c r="A9" s="183"/>
      <c r="B9" s="171"/>
      <c r="C9" s="97"/>
      <c r="D9" s="97"/>
      <c r="E9" s="98"/>
      <c r="F9" s="4"/>
      <c r="G9" s="4"/>
      <c r="I9" s="4"/>
      <c r="J9" s="4"/>
      <c r="K9" s="4"/>
      <c r="L9" s="6"/>
    </row>
    <row r="10" spans="1:12" s="5" customFormat="1" ht="30" customHeight="1" thickBot="1" x14ac:dyDescent="0.3">
      <c r="A10" s="6"/>
      <c r="B10" s="6"/>
      <c r="C10" s="6"/>
      <c r="D10" s="6"/>
      <c r="E10" s="6"/>
      <c r="F10" s="4"/>
      <c r="G10" s="4"/>
      <c r="I10" s="4"/>
      <c r="J10" s="4"/>
      <c r="K10" s="4"/>
      <c r="L10" s="6"/>
    </row>
    <row r="11" spans="1:12" s="5" customFormat="1" ht="26.25" customHeight="1" thickBot="1" x14ac:dyDescent="0.3">
      <c r="A11" s="178" t="s">
        <v>331</v>
      </c>
      <c r="B11" s="179"/>
      <c r="C11" s="179"/>
      <c r="D11" s="179"/>
      <c r="E11" s="180"/>
      <c r="F11" s="4"/>
      <c r="G11" s="4"/>
      <c r="I11" s="4"/>
      <c r="J11" s="4"/>
      <c r="K11" s="4"/>
      <c r="L11" s="6"/>
    </row>
    <row r="12" spans="1:12" ht="17.25" customHeight="1" x14ac:dyDescent="0.25">
      <c r="A12" s="181" t="s">
        <v>273</v>
      </c>
      <c r="B12" s="174" t="s">
        <v>329</v>
      </c>
      <c r="C12" s="175" t="s">
        <v>322</v>
      </c>
      <c r="D12" s="176"/>
      <c r="E12" s="177"/>
      <c r="F12" s="1"/>
      <c r="L12" s="3"/>
    </row>
    <row r="13" spans="1:12" ht="17.25" customHeight="1" x14ac:dyDescent="0.25">
      <c r="A13" s="182" t="s">
        <v>274</v>
      </c>
      <c r="B13" s="8" t="s">
        <v>330</v>
      </c>
      <c r="C13" s="168" t="s">
        <v>323</v>
      </c>
      <c r="D13" s="169"/>
      <c r="E13" s="170"/>
      <c r="F13" s="1"/>
      <c r="L13" s="3"/>
    </row>
    <row r="14" spans="1:12" ht="17.25" customHeight="1" x14ac:dyDescent="0.25">
      <c r="A14" s="182" t="s">
        <v>275</v>
      </c>
      <c r="B14" s="8" t="s">
        <v>324</v>
      </c>
      <c r="C14" s="168" t="s">
        <v>327</v>
      </c>
      <c r="D14" s="169"/>
      <c r="E14" s="170"/>
      <c r="F14" s="1"/>
      <c r="L14" s="3"/>
    </row>
    <row r="15" spans="1:12" ht="17.25" customHeight="1" x14ac:dyDescent="0.25">
      <c r="A15" s="182" t="s">
        <v>276</v>
      </c>
      <c r="B15" s="167" t="s">
        <v>325</v>
      </c>
      <c r="C15" s="168" t="s">
        <v>332</v>
      </c>
      <c r="D15" s="169"/>
      <c r="E15" s="170"/>
      <c r="F15" s="1"/>
      <c r="L15" s="3"/>
    </row>
    <row r="16" spans="1:12" ht="17.25" customHeight="1" x14ac:dyDescent="0.25">
      <c r="A16" s="182" t="s">
        <v>277</v>
      </c>
      <c r="B16" s="167" t="s">
        <v>238</v>
      </c>
      <c r="C16" s="168" t="s">
        <v>333</v>
      </c>
      <c r="D16" s="169"/>
      <c r="E16" s="170"/>
      <c r="F16" s="1"/>
      <c r="L16" s="3"/>
    </row>
    <row r="17" spans="1:68" ht="17.25" customHeight="1" thickBot="1" x14ac:dyDescent="0.3">
      <c r="A17" s="183" t="s">
        <v>278</v>
      </c>
      <c r="B17" s="184" t="s">
        <v>326</v>
      </c>
      <c r="C17" s="171" t="s">
        <v>328</v>
      </c>
      <c r="D17" s="172"/>
      <c r="E17" s="173"/>
      <c r="F17" s="1"/>
      <c r="L17" s="3"/>
    </row>
    <row r="18" spans="1:68" s="5" customFormat="1" ht="17.25" customHeight="1" thickBot="1" x14ac:dyDescent="0.3">
      <c r="A18" s="6"/>
      <c r="B18" s="6"/>
      <c r="C18" s="6"/>
      <c r="D18" s="6"/>
      <c r="E18" s="6"/>
      <c r="F18" s="4"/>
      <c r="G18" s="4"/>
      <c r="H18" s="2"/>
      <c r="I18" s="1"/>
      <c r="J18" s="1"/>
      <c r="K18" s="1"/>
      <c r="L18" s="1"/>
    </row>
    <row r="19" spans="1:68" s="64" customFormat="1" ht="27.75" customHeight="1" thickTop="1" x14ac:dyDescent="0.25">
      <c r="A19" s="500" t="s">
        <v>248</v>
      </c>
      <c r="B19" s="500" t="s">
        <v>318</v>
      </c>
      <c r="C19" s="502" t="s">
        <v>288</v>
      </c>
      <c r="D19" s="503"/>
      <c r="E19" s="503"/>
      <c r="F19" s="504"/>
      <c r="G19" s="496" t="s">
        <v>295</v>
      </c>
      <c r="H19" s="2"/>
      <c r="I19" s="1"/>
      <c r="J19" s="1"/>
      <c r="K19" s="1"/>
      <c r="L19" s="1"/>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row>
    <row r="20" spans="1:68" s="7" customFormat="1" ht="22.5" customHeight="1" x14ac:dyDescent="0.25">
      <c r="A20" s="501"/>
      <c r="B20" s="501"/>
      <c r="C20" s="217" t="s">
        <v>284</v>
      </c>
      <c r="D20" s="218" t="s">
        <v>285</v>
      </c>
      <c r="E20" s="218" t="s">
        <v>286</v>
      </c>
      <c r="F20" s="219" t="s">
        <v>287</v>
      </c>
      <c r="G20" s="497"/>
      <c r="H20" s="2"/>
      <c r="I20" s="1"/>
      <c r="J20" s="1"/>
      <c r="K20" s="1"/>
      <c r="L20" s="1"/>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row>
    <row r="21" spans="1:68" s="8" customFormat="1" ht="22.5" hidden="1" customHeight="1" x14ac:dyDescent="0.25">
      <c r="A21" s="215" t="s">
        <v>336</v>
      </c>
      <c r="B21" s="191" t="s">
        <v>337</v>
      </c>
      <c r="C21" s="192" t="s">
        <v>338</v>
      </c>
      <c r="D21" s="190" t="s">
        <v>339</v>
      </c>
      <c r="E21" s="190" t="s">
        <v>340</v>
      </c>
      <c r="F21" s="193" t="s">
        <v>341</v>
      </c>
      <c r="G21" s="216" t="s">
        <v>342</v>
      </c>
      <c r="H21" s="2"/>
      <c r="I21" s="1"/>
      <c r="J21" s="1"/>
      <c r="K21" s="1"/>
      <c r="L21" s="1" t="str">
        <f>IF((OR(J21="",K21="")),"",INDEX(RMMatrix,MATCH(K21,RMCons,0),MATCH(J21,RMLike,0)))</f>
        <v/>
      </c>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row>
    <row r="22" spans="1:68" ht="22.5" customHeight="1" x14ac:dyDescent="0.25">
      <c r="A22" s="215">
        <v>10.01</v>
      </c>
      <c r="B22" s="226"/>
      <c r="C22" s="192"/>
      <c r="D22" s="190"/>
      <c r="E22" s="190"/>
      <c r="F22" s="193" t="str">
        <f>IF((OR(C22="",D22="",E22="")),"",INDEX(ESPLMatrix,MATCH(INDEX(ESSFMatrix,MATCH(C22,ESsev,0),MATCH(D22,ESfre,0)),ESSFlist,0),MATCH(E22,ESpos,0)))</f>
        <v/>
      </c>
      <c r="G22" s="216" t="str">
        <f>IF(F22="","",INDEX(ESSILMatrix,MATCH(F22,ESSILPL,0),MATCH("SIL",ESSILcol,0)))</f>
        <v/>
      </c>
      <c r="L22" s="1"/>
    </row>
    <row r="23" spans="1:68" ht="24" customHeight="1" x14ac:dyDescent="0.25">
      <c r="A23" s="220">
        <f ca="1">OFFSET(A23,-1,0)+0.01</f>
        <v>10.02</v>
      </c>
      <c r="B23" s="225"/>
      <c r="C23" s="221"/>
      <c r="D23" s="222"/>
      <c r="E23" s="222"/>
      <c r="F23" s="223" t="str">
        <f>IF((OR(C23="",D23="",E23="")),"",INDEX(ESPLMatrix,MATCH(INDEX(ESSFMatrix,MATCH(C23,ESsev,0),MATCH(D23,ESfre,0)),ESSFlist,0),MATCH(E23,ESpos,0)))</f>
        <v/>
      </c>
      <c r="G23" s="224" t="str">
        <f>IF(F23="","",INDEX(ESSILMatrix,MATCH(F23,ESSILPL,0),MATCH("SIL",ESSILcol,0)))</f>
        <v/>
      </c>
      <c r="L23" s="1"/>
    </row>
    <row r="24" spans="1:68" x14ac:dyDescent="0.25">
      <c r="L24" s="1"/>
    </row>
    <row r="25" spans="1:68" x14ac:dyDescent="0.25">
      <c r="L25" s="1"/>
    </row>
    <row r="26" spans="1:68" x14ac:dyDescent="0.25">
      <c r="L26" s="1"/>
    </row>
    <row r="27" spans="1:68" x14ac:dyDescent="0.25">
      <c r="L27" s="1"/>
    </row>
  </sheetData>
  <mergeCells count="6">
    <mergeCell ref="G19:G20"/>
    <mergeCell ref="A1:B1"/>
    <mergeCell ref="A19:A20"/>
    <mergeCell ref="B19:B20"/>
    <mergeCell ref="C19:F19"/>
    <mergeCell ref="C1:G1"/>
  </mergeCells>
  <dataValidations disablePrompts="1" count="5">
    <dataValidation type="list" allowBlank="1" showInputMessage="1" showErrorMessage="1" sqref="WVM982521:WVM982576 JA65017:JA65072 SW65017:SW65072 ACS65017:ACS65072 AMO65017:AMO65072 AWK65017:AWK65072 BGG65017:BGG65072 BQC65017:BQC65072 BZY65017:BZY65072 CJU65017:CJU65072 CTQ65017:CTQ65072 DDM65017:DDM65072 DNI65017:DNI65072 DXE65017:DXE65072 EHA65017:EHA65072 EQW65017:EQW65072 FAS65017:FAS65072 FKO65017:FKO65072 FUK65017:FUK65072 GEG65017:GEG65072 GOC65017:GOC65072 GXY65017:GXY65072 HHU65017:HHU65072 HRQ65017:HRQ65072 IBM65017:IBM65072 ILI65017:ILI65072 IVE65017:IVE65072 JFA65017:JFA65072 JOW65017:JOW65072 JYS65017:JYS65072 KIO65017:KIO65072 KSK65017:KSK65072 LCG65017:LCG65072 LMC65017:LMC65072 LVY65017:LVY65072 MFU65017:MFU65072 MPQ65017:MPQ65072 MZM65017:MZM65072 NJI65017:NJI65072 NTE65017:NTE65072 ODA65017:ODA65072 OMW65017:OMW65072 OWS65017:OWS65072 PGO65017:PGO65072 PQK65017:PQK65072 QAG65017:QAG65072 QKC65017:QKC65072 QTY65017:QTY65072 RDU65017:RDU65072 RNQ65017:RNQ65072 RXM65017:RXM65072 SHI65017:SHI65072 SRE65017:SRE65072 TBA65017:TBA65072 TKW65017:TKW65072 TUS65017:TUS65072 UEO65017:UEO65072 UOK65017:UOK65072 UYG65017:UYG65072 VIC65017:VIC65072 VRY65017:VRY65072 WBU65017:WBU65072 WLQ65017:WLQ65072 WVM65017:WVM65072 JA130553:JA130608 SW130553:SW130608 ACS130553:ACS130608 AMO130553:AMO130608 AWK130553:AWK130608 BGG130553:BGG130608 BQC130553:BQC130608 BZY130553:BZY130608 CJU130553:CJU130608 CTQ130553:CTQ130608 DDM130553:DDM130608 DNI130553:DNI130608 DXE130553:DXE130608 EHA130553:EHA130608 EQW130553:EQW130608 FAS130553:FAS130608 FKO130553:FKO130608 FUK130553:FUK130608 GEG130553:GEG130608 GOC130553:GOC130608 GXY130553:GXY130608 HHU130553:HHU130608 HRQ130553:HRQ130608 IBM130553:IBM130608 ILI130553:ILI130608 IVE130553:IVE130608 JFA130553:JFA130608 JOW130553:JOW130608 JYS130553:JYS130608 KIO130553:KIO130608 KSK130553:KSK130608 LCG130553:LCG130608 LMC130553:LMC130608 LVY130553:LVY130608 MFU130553:MFU130608 MPQ130553:MPQ130608 MZM130553:MZM130608 NJI130553:NJI130608 NTE130553:NTE130608 ODA130553:ODA130608 OMW130553:OMW130608 OWS130553:OWS130608 PGO130553:PGO130608 PQK130553:PQK130608 QAG130553:QAG130608 QKC130553:QKC130608 QTY130553:QTY130608 RDU130553:RDU130608 RNQ130553:RNQ130608 RXM130553:RXM130608 SHI130553:SHI130608 SRE130553:SRE130608 TBA130553:TBA130608 TKW130553:TKW130608 TUS130553:TUS130608 UEO130553:UEO130608 UOK130553:UOK130608 UYG130553:UYG130608 VIC130553:VIC130608 VRY130553:VRY130608 WBU130553:WBU130608 WLQ130553:WLQ130608 WVM130553:WVM130608 JA196089:JA196144 SW196089:SW196144 ACS196089:ACS196144 AMO196089:AMO196144 AWK196089:AWK196144 BGG196089:BGG196144 BQC196089:BQC196144 BZY196089:BZY196144 CJU196089:CJU196144 CTQ196089:CTQ196144 DDM196089:DDM196144 DNI196089:DNI196144 DXE196089:DXE196144 EHA196089:EHA196144 EQW196089:EQW196144 FAS196089:FAS196144 FKO196089:FKO196144 FUK196089:FUK196144 GEG196089:GEG196144 GOC196089:GOC196144 GXY196089:GXY196144 HHU196089:HHU196144 HRQ196089:HRQ196144 IBM196089:IBM196144 ILI196089:ILI196144 IVE196089:IVE196144 JFA196089:JFA196144 JOW196089:JOW196144 JYS196089:JYS196144 KIO196089:KIO196144 KSK196089:KSK196144 LCG196089:LCG196144 LMC196089:LMC196144 LVY196089:LVY196144 MFU196089:MFU196144 MPQ196089:MPQ196144 MZM196089:MZM196144 NJI196089:NJI196144 NTE196089:NTE196144 ODA196089:ODA196144 OMW196089:OMW196144 OWS196089:OWS196144 PGO196089:PGO196144 PQK196089:PQK196144 QAG196089:QAG196144 QKC196089:QKC196144 QTY196089:QTY196144 RDU196089:RDU196144 RNQ196089:RNQ196144 RXM196089:RXM196144 SHI196089:SHI196144 SRE196089:SRE196144 TBA196089:TBA196144 TKW196089:TKW196144 TUS196089:TUS196144 UEO196089:UEO196144 UOK196089:UOK196144 UYG196089:UYG196144 VIC196089:VIC196144 VRY196089:VRY196144 WBU196089:WBU196144 WLQ196089:WLQ196144 WVM196089:WVM196144 JA261625:JA261680 SW261625:SW261680 ACS261625:ACS261680 AMO261625:AMO261680 AWK261625:AWK261680 BGG261625:BGG261680 BQC261625:BQC261680 BZY261625:BZY261680 CJU261625:CJU261680 CTQ261625:CTQ261680 DDM261625:DDM261680 DNI261625:DNI261680 DXE261625:DXE261680 EHA261625:EHA261680 EQW261625:EQW261680 FAS261625:FAS261680 FKO261625:FKO261680 FUK261625:FUK261680 GEG261625:GEG261680 GOC261625:GOC261680 GXY261625:GXY261680 HHU261625:HHU261680 HRQ261625:HRQ261680 IBM261625:IBM261680 ILI261625:ILI261680 IVE261625:IVE261680 JFA261625:JFA261680 JOW261625:JOW261680 JYS261625:JYS261680 KIO261625:KIO261680 KSK261625:KSK261680 LCG261625:LCG261680 LMC261625:LMC261680 LVY261625:LVY261680 MFU261625:MFU261680 MPQ261625:MPQ261680 MZM261625:MZM261680 NJI261625:NJI261680 NTE261625:NTE261680 ODA261625:ODA261680 OMW261625:OMW261680 OWS261625:OWS261680 PGO261625:PGO261680 PQK261625:PQK261680 QAG261625:QAG261680 QKC261625:QKC261680 QTY261625:QTY261680 RDU261625:RDU261680 RNQ261625:RNQ261680 RXM261625:RXM261680 SHI261625:SHI261680 SRE261625:SRE261680 TBA261625:TBA261680 TKW261625:TKW261680 TUS261625:TUS261680 UEO261625:UEO261680 UOK261625:UOK261680 UYG261625:UYG261680 VIC261625:VIC261680 VRY261625:VRY261680 WBU261625:WBU261680 WLQ261625:WLQ261680 WVM261625:WVM261680 JA327161:JA327216 SW327161:SW327216 ACS327161:ACS327216 AMO327161:AMO327216 AWK327161:AWK327216 BGG327161:BGG327216 BQC327161:BQC327216 BZY327161:BZY327216 CJU327161:CJU327216 CTQ327161:CTQ327216 DDM327161:DDM327216 DNI327161:DNI327216 DXE327161:DXE327216 EHA327161:EHA327216 EQW327161:EQW327216 FAS327161:FAS327216 FKO327161:FKO327216 FUK327161:FUK327216 GEG327161:GEG327216 GOC327161:GOC327216 GXY327161:GXY327216 HHU327161:HHU327216 HRQ327161:HRQ327216 IBM327161:IBM327216 ILI327161:ILI327216 IVE327161:IVE327216 JFA327161:JFA327216 JOW327161:JOW327216 JYS327161:JYS327216 KIO327161:KIO327216 KSK327161:KSK327216 LCG327161:LCG327216 LMC327161:LMC327216 LVY327161:LVY327216 MFU327161:MFU327216 MPQ327161:MPQ327216 MZM327161:MZM327216 NJI327161:NJI327216 NTE327161:NTE327216 ODA327161:ODA327216 OMW327161:OMW327216 OWS327161:OWS327216 PGO327161:PGO327216 PQK327161:PQK327216 QAG327161:QAG327216 QKC327161:QKC327216 QTY327161:QTY327216 RDU327161:RDU327216 RNQ327161:RNQ327216 RXM327161:RXM327216 SHI327161:SHI327216 SRE327161:SRE327216 TBA327161:TBA327216 TKW327161:TKW327216 TUS327161:TUS327216 UEO327161:UEO327216 UOK327161:UOK327216 UYG327161:UYG327216 VIC327161:VIC327216 VRY327161:VRY327216 WBU327161:WBU327216 WLQ327161:WLQ327216 WVM327161:WVM327216 JA392697:JA392752 SW392697:SW392752 ACS392697:ACS392752 AMO392697:AMO392752 AWK392697:AWK392752 BGG392697:BGG392752 BQC392697:BQC392752 BZY392697:BZY392752 CJU392697:CJU392752 CTQ392697:CTQ392752 DDM392697:DDM392752 DNI392697:DNI392752 DXE392697:DXE392752 EHA392697:EHA392752 EQW392697:EQW392752 FAS392697:FAS392752 FKO392697:FKO392752 FUK392697:FUK392752 GEG392697:GEG392752 GOC392697:GOC392752 GXY392697:GXY392752 HHU392697:HHU392752 HRQ392697:HRQ392752 IBM392697:IBM392752 ILI392697:ILI392752 IVE392697:IVE392752 JFA392697:JFA392752 JOW392697:JOW392752 JYS392697:JYS392752 KIO392697:KIO392752 KSK392697:KSK392752 LCG392697:LCG392752 LMC392697:LMC392752 LVY392697:LVY392752 MFU392697:MFU392752 MPQ392697:MPQ392752 MZM392697:MZM392752 NJI392697:NJI392752 NTE392697:NTE392752 ODA392697:ODA392752 OMW392697:OMW392752 OWS392697:OWS392752 PGO392697:PGO392752 PQK392697:PQK392752 QAG392697:QAG392752 QKC392697:QKC392752 QTY392697:QTY392752 RDU392697:RDU392752 RNQ392697:RNQ392752 RXM392697:RXM392752 SHI392697:SHI392752 SRE392697:SRE392752 TBA392697:TBA392752 TKW392697:TKW392752 TUS392697:TUS392752 UEO392697:UEO392752 UOK392697:UOK392752 UYG392697:UYG392752 VIC392697:VIC392752 VRY392697:VRY392752 WBU392697:WBU392752 WLQ392697:WLQ392752 WVM392697:WVM392752 JA458233:JA458288 SW458233:SW458288 ACS458233:ACS458288 AMO458233:AMO458288 AWK458233:AWK458288 BGG458233:BGG458288 BQC458233:BQC458288 BZY458233:BZY458288 CJU458233:CJU458288 CTQ458233:CTQ458288 DDM458233:DDM458288 DNI458233:DNI458288 DXE458233:DXE458288 EHA458233:EHA458288 EQW458233:EQW458288 FAS458233:FAS458288 FKO458233:FKO458288 FUK458233:FUK458288 GEG458233:GEG458288 GOC458233:GOC458288 GXY458233:GXY458288 HHU458233:HHU458288 HRQ458233:HRQ458288 IBM458233:IBM458288 ILI458233:ILI458288 IVE458233:IVE458288 JFA458233:JFA458288 JOW458233:JOW458288 JYS458233:JYS458288 KIO458233:KIO458288 KSK458233:KSK458288 LCG458233:LCG458288 LMC458233:LMC458288 LVY458233:LVY458288 MFU458233:MFU458288 MPQ458233:MPQ458288 MZM458233:MZM458288 NJI458233:NJI458288 NTE458233:NTE458288 ODA458233:ODA458288 OMW458233:OMW458288 OWS458233:OWS458288 PGO458233:PGO458288 PQK458233:PQK458288 QAG458233:QAG458288 QKC458233:QKC458288 QTY458233:QTY458288 RDU458233:RDU458288 RNQ458233:RNQ458288 RXM458233:RXM458288 SHI458233:SHI458288 SRE458233:SRE458288 TBA458233:TBA458288 TKW458233:TKW458288 TUS458233:TUS458288 UEO458233:UEO458288 UOK458233:UOK458288 UYG458233:UYG458288 VIC458233:VIC458288 VRY458233:VRY458288 WBU458233:WBU458288 WLQ458233:WLQ458288 WVM458233:WVM458288 JA523769:JA523824 SW523769:SW523824 ACS523769:ACS523824 AMO523769:AMO523824 AWK523769:AWK523824 BGG523769:BGG523824 BQC523769:BQC523824 BZY523769:BZY523824 CJU523769:CJU523824 CTQ523769:CTQ523824 DDM523769:DDM523824 DNI523769:DNI523824 DXE523769:DXE523824 EHA523769:EHA523824 EQW523769:EQW523824 FAS523769:FAS523824 FKO523769:FKO523824 FUK523769:FUK523824 GEG523769:GEG523824 GOC523769:GOC523824 GXY523769:GXY523824 HHU523769:HHU523824 HRQ523769:HRQ523824 IBM523769:IBM523824 ILI523769:ILI523824 IVE523769:IVE523824 JFA523769:JFA523824 JOW523769:JOW523824 JYS523769:JYS523824 KIO523769:KIO523824 KSK523769:KSK523824 LCG523769:LCG523824 LMC523769:LMC523824 LVY523769:LVY523824 MFU523769:MFU523824 MPQ523769:MPQ523824 MZM523769:MZM523824 NJI523769:NJI523824 NTE523769:NTE523824 ODA523769:ODA523824 OMW523769:OMW523824 OWS523769:OWS523824 PGO523769:PGO523824 PQK523769:PQK523824 QAG523769:QAG523824 QKC523769:QKC523824 QTY523769:QTY523824 RDU523769:RDU523824 RNQ523769:RNQ523824 RXM523769:RXM523824 SHI523769:SHI523824 SRE523769:SRE523824 TBA523769:TBA523824 TKW523769:TKW523824 TUS523769:TUS523824 UEO523769:UEO523824 UOK523769:UOK523824 UYG523769:UYG523824 VIC523769:VIC523824 VRY523769:VRY523824 WBU523769:WBU523824 WLQ523769:WLQ523824 WVM523769:WVM523824 JA589305:JA589360 SW589305:SW589360 ACS589305:ACS589360 AMO589305:AMO589360 AWK589305:AWK589360 BGG589305:BGG589360 BQC589305:BQC589360 BZY589305:BZY589360 CJU589305:CJU589360 CTQ589305:CTQ589360 DDM589305:DDM589360 DNI589305:DNI589360 DXE589305:DXE589360 EHA589305:EHA589360 EQW589305:EQW589360 FAS589305:FAS589360 FKO589305:FKO589360 FUK589305:FUK589360 GEG589305:GEG589360 GOC589305:GOC589360 GXY589305:GXY589360 HHU589305:HHU589360 HRQ589305:HRQ589360 IBM589305:IBM589360 ILI589305:ILI589360 IVE589305:IVE589360 JFA589305:JFA589360 JOW589305:JOW589360 JYS589305:JYS589360 KIO589305:KIO589360 KSK589305:KSK589360 LCG589305:LCG589360 LMC589305:LMC589360 LVY589305:LVY589360 MFU589305:MFU589360 MPQ589305:MPQ589360 MZM589305:MZM589360 NJI589305:NJI589360 NTE589305:NTE589360 ODA589305:ODA589360 OMW589305:OMW589360 OWS589305:OWS589360 PGO589305:PGO589360 PQK589305:PQK589360 QAG589305:QAG589360 QKC589305:QKC589360 QTY589305:QTY589360 RDU589305:RDU589360 RNQ589305:RNQ589360 RXM589305:RXM589360 SHI589305:SHI589360 SRE589305:SRE589360 TBA589305:TBA589360 TKW589305:TKW589360 TUS589305:TUS589360 UEO589305:UEO589360 UOK589305:UOK589360 UYG589305:UYG589360 VIC589305:VIC589360 VRY589305:VRY589360 WBU589305:WBU589360 WLQ589305:WLQ589360 WVM589305:WVM589360 JA654841:JA654896 SW654841:SW654896 ACS654841:ACS654896 AMO654841:AMO654896 AWK654841:AWK654896 BGG654841:BGG654896 BQC654841:BQC654896 BZY654841:BZY654896 CJU654841:CJU654896 CTQ654841:CTQ654896 DDM654841:DDM654896 DNI654841:DNI654896 DXE654841:DXE654896 EHA654841:EHA654896 EQW654841:EQW654896 FAS654841:FAS654896 FKO654841:FKO654896 FUK654841:FUK654896 GEG654841:GEG654896 GOC654841:GOC654896 GXY654841:GXY654896 HHU654841:HHU654896 HRQ654841:HRQ654896 IBM654841:IBM654896 ILI654841:ILI654896 IVE654841:IVE654896 JFA654841:JFA654896 JOW654841:JOW654896 JYS654841:JYS654896 KIO654841:KIO654896 KSK654841:KSK654896 LCG654841:LCG654896 LMC654841:LMC654896 LVY654841:LVY654896 MFU654841:MFU654896 MPQ654841:MPQ654896 MZM654841:MZM654896 NJI654841:NJI654896 NTE654841:NTE654896 ODA654841:ODA654896 OMW654841:OMW654896 OWS654841:OWS654896 PGO654841:PGO654896 PQK654841:PQK654896 QAG654841:QAG654896 QKC654841:QKC654896 QTY654841:QTY654896 RDU654841:RDU654896 RNQ654841:RNQ654896 RXM654841:RXM654896 SHI654841:SHI654896 SRE654841:SRE654896 TBA654841:TBA654896 TKW654841:TKW654896 TUS654841:TUS654896 UEO654841:UEO654896 UOK654841:UOK654896 UYG654841:UYG654896 VIC654841:VIC654896 VRY654841:VRY654896 WBU654841:WBU654896 WLQ654841:WLQ654896 WVM654841:WVM654896 JA720377:JA720432 SW720377:SW720432 ACS720377:ACS720432 AMO720377:AMO720432 AWK720377:AWK720432 BGG720377:BGG720432 BQC720377:BQC720432 BZY720377:BZY720432 CJU720377:CJU720432 CTQ720377:CTQ720432 DDM720377:DDM720432 DNI720377:DNI720432 DXE720377:DXE720432 EHA720377:EHA720432 EQW720377:EQW720432 FAS720377:FAS720432 FKO720377:FKO720432 FUK720377:FUK720432 GEG720377:GEG720432 GOC720377:GOC720432 GXY720377:GXY720432 HHU720377:HHU720432 HRQ720377:HRQ720432 IBM720377:IBM720432 ILI720377:ILI720432 IVE720377:IVE720432 JFA720377:JFA720432 JOW720377:JOW720432 JYS720377:JYS720432 KIO720377:KIO720432 KSK720377:KSK720432 LCG720377:LCG720432 LMC720377:LMC720432 LVY720377:LVY720432 MFU720377:MFU720432 MPQ720377:MPQ720432 MZM720377:MZM720432 NJI720377:NJI720432 NTE720377:NTE720432 ODA720377:ODA720432 OMW720377:OMW720432 OWS720377:OWS720432 PGO720377:PGO720432 PQK720377:PQK720432 QAG720377:QAG720432 QKC720377:QKC720432 QTY720377:QTY720432 RDU720377:RDU720432 RNQ720377:RNQ720432 RXM720377:RXM720432 SHI720377:SHI720432 SRE720377:SRE720432 TBA720377:TBA720432 TKW720377:TKW720432 TUS720377:TUS720432 UEO720377:UEO720432 UOK720377:UOK720432 UYG720377:UYG720432 VIC720377:VIC720432 VRY720377:VRY720432 WBU720377:WBU720432 WLQ720377:WLQ720432 WVM720377:WVM720432 JA785913:JA785968 SW785913:SW785968 ACS785913:ACS785968 AMO785913:AMO785968 AWK785913:AWK785968 BGG785913:BGG785968 BQC785913:BQC785968 BZY785913:BZY785968 CJU785913:CJU785968 CTQ785913:CTQ785968 DDM785913:DDM785968 DNI785913:DNI785968 DXE785913:DXE785968 EHA785913:EHA785968 EQW785913:EQW785968 FAS785913:FAS785968 FKO785913:FKO785968 FUK785913:FUK785968 GEG785913:GEG785968 GOC785913:GOC785968 GXY785913:GXY785968 HHU785913:HHU785968 HRQ785913:HRQ785968 IBM785913:IBM785968 ILI785913:ILI785968 IVE785913:IVE785968 JFA785913:JFA785968 JOW785913:JOW785968 JYS785913:JYS785968 KIO785913:KIO785968 KSK785913:KSK785968 LCG785913:LCG785968 LMC785913:LMC785968 LVY785913:LVY785968 MFU785913:MFU785968 MPQ785913:MPQ785968 MZM785913:MZM785968 NJI785913:NJI785968 NTE785913:NTE785968 ODA785913:ODA785968 OMW785913:OMW785968 OWS785913:OWS785968 PGO785913:PGO785968 PQK785913:PQK785968 QAG785913:QAG785968 QKC785913:QKC785968 QTY785913:QTY785968 RDU785913:RDU785968 RNQ785913:RNQ785968 RXM785913:RXM785968 SHI785913:SHI785968 SRE785913:SRE785968 TBA785913:TBA785968 TKW785913:TKW785968 TUS785913:TUS785968 UEO785913:UEO785968 UOK785913:UOK785968 UYG785913:UYG785968 VIC785913:VIC785968 VRY785913:VRY785968 WBU785913:WBU785968 WLQ785913:WLQ785968 WVM785913:WVM785968 JA851449:JA851504 SW851449:SW851504 ACS851449:ACS851504 AMO851449:AMO851504 AWK851449:AWK851504 BGG851449:BGG851504 BQC851449:BQC851504 BZY851449:BZY851504 CJU851449:CJU851504 CTQ851449:CTQ851504 DDM851449:DDM851504 DNI851449:DNI851504 DXE851449:DXE851504 EHA851449:EHA851504 EQW851449:EQW851504 FAS851449:FAS851504 FKO851449:FKO851504 FUK851449:FUK851504 GEG851449:GEG851504 GOC851449:GOC851504 GXY851449:GXY851504 HHU851449:HHU851504 HRQ851449:HRQ851504 IBM851449:IBM851504 ILI851449:ILI851504 IVE851449:IVE851504 JFA851449:JFA851504 JOW851449:JOW851504 JYS851449:JYS851504 KIO851449:KIO851504 KSK851449:KSK851504 LCG851449:LCG851504 LMC851449:LMC851504 LVY851449:LVY851504 MFU851449:MFU851504 MPQ851449:MPQ851504 MZM851449:MZM851504 NJI851449:NJI851504 NTE851449:NTE851504 ODA851449:ODA851504 OMW851449:OMW851504 OWS851449:OWS851504 PGO851449:PGO851504 PQK851449:PQK851504 QAG851449:QAG851504 QKC851449:QKC851504 QTY851449:QTY851504 RDU851449:RDU851504 RNQ851449:RNQ851504 RXM851449:RXM851504 SHI851449:SHI851504 SRE851449:SRE851504 TBA851449:TBA851504 TKW851449:TKW851504 TUS851449:TUS851504 UEO851449:UEO851504 UOK851449:UOK851504 UYG851449:UYG851504 VIC851449:VIC851504 VRY851449:VRY851504 WBU851449:WBU851504 WLQ851449:WLQ851504 WVM851449:WVM851504 JA916985:JA917040 SW916985:SW917040 ACS916985:ACS917040 AMO916985:AMO917040 AWK916985:AWK917040 BGG916985:BGG917040 BQC916985:BQC917040 BZY916985:BZY917040 CJU916985:CJU917040 CTQ916985:CTQ917040 DDM916985:DDM917040 DNI916985:DNI917040 DXE916985:DXE917040 EHA916985:EHA917040 EQW916985:EQW917040 FAS916985:FAS917040 FKO916985:FKO917040 FUK916985:FUK917040 GEG916985:GEG917040 GOC916985:GOC917040 GXY916985:GXY917040 HHU916985:HHU917040 HRQ916985:HRQ917040 IBM916985:IBM917040 ILI916985:ILI917040 IVE916985:IVE917040 JFA916985:JFA917040 JOW916985:JOW917040 JYS916985:JYS917040 KIO916985:KIO917040 KSK916985:KSK917040 LCG916985:LCG917040 LMC916985:LMC917040 LVY916985:LVY917040 MFU916985:MFU917040 MPQ916985:MPQ917040 MZM916985:MZM917040 NJI916985:NJI917040 NTE916985:NTE917040 ODA916985:ODA917040 OMW916985:OMW917040 OWS916985:OWS917040 PGO916985:PGO917040 PQK916985:PQK917040 QAG916985:QAG917040 QKC916985:QKC917040 QTY916985:QTY917040 RDU916985:RDU917040 RNQ916985:RNQ917040 RXM916985:RXM917040 SHI916985:SHI917040 SRE916985:SRE917040 TBA916985:TBA917040 TKW916985:TKW917040 TUS916985:TUS917040 UEO916985:UEO917040 UOK916985:UOK917040 UYG916985:UYG917040 VIC916985:VIC917040 VRY916985:VRY917040 WBU916985:WBU917040 WLQ916985:WLQ917040 WVM916985:WVM917040 JA982521:JA982576 SW982521:SW982576 ACS982521:ACS982576 AMO982521:AMO982576 AWK982521:AWK982576 BGG982521:BGG982576 BQC982521:BQC982576 BZY982521:BZY982576 CJU982521:CJU982576 CTQ982521:CTQ982576 DDM982521:DDM982576 DNI982521:DNI982576 DXE982521:DXE982576 EHA982521:EHA982576 EQW982521:EQW982576 FAS982521:FAS982576 FKO982521:FKO982576 FUK982521:FUK982576 GEG982521:GEG982576 GOC982521:GOC982576 GXY982521:GXY982576 HHU982521:HHU982576 HRQ982521:HRQ982576 IBM982521:IBM982576 ILI982521:ILI982576 IVE982521:IVE982576 JFA982521:JFA982576 JOW982521:JOW982576 JYS982521:JYS982576 KIO982521:KIO982576 KSK982521:KSK982576 LCG982521:LCG982576 LMC982521:LMC982576 LVY982521:LVY982576 MFU982521:MFU982576 MPQ982521:MPQ982576 MZM982521:MZM982576 NJI982521:NJI982576 NTE982521:NTE982576 ODA982521:ODA982576 OMW982521:OMW982576 OWS982521:OWS982576 PGO982521:PGO982576 PQK982521:PQK982576 QAG982521:QAG982576 QKC982521:QKC982576 QTY982521:QTY982576 RDU982521:RDU982576 RNQ982521:RNQ982576 RXM982521:RXM982576 SHI982521:SHI982576 SRE982521:SRE982576 TBA982521:TBA982576 TKW982521:TKW982576 TUS982521:TUS982576 UEO982521:UEO982576 UOK982521:UOK982576 UYG982521:UYG982576 VIC982521:VIC982576 VRY982521:VRY982576 WBU982521:WBU982576 WLQ982521:WLQ982576">
      <formula1>SiD_Focus</formula1>
    </dataValidation>
    <dataValidation type="list" allowBlank="1" showInputMessage="1" showErrorMessage="1" sqref="WVN982521:WVN982576 JB65017:JB65072 SX65017:SX65072 ACT65017:ACT65072 AMP65017:AMP65072 AWL65017:AWL65072 BGH65017:BGH65072 BQD65017:BQD65072 BZZ65017:BZZ65072 CJV65017:CJV65072 CTR65017:CTR65072 DDN65017:DDN65072 DNJ65017:DNJ65072 DXF65017:DXF65072 EHB65017:EHB65072 EQX65017:EQX65072 FAT65017:FAT65072 FKP65017:FKP65072 FUL65017:FUL65072 GEH65017:GEH65072 GOD65017:GOD65072 GXZ65017:GXZ65072 HHV65017:HHV65072 HRR65017:HRR65072 IBN65017:IBN65072 ILJ65017:ILJ65072 IVF65017:IVF65072 JFB65017:JFB65072 JOX65017:JOX65072 JYT65017:JYT65072 KIP65017:KIP65072 KSL65017:KSL65072 LCH65017:LCH65072 LMD65017:LMD65072 LVZ65017:LVZ65072 MFV65017:MFV65072 MPR65017:MPR65072 MZN65017:MZN65072 NJJ65017:NJJ65072 NTF65017:NTF65072 ODB65017:ODB65072 OMX65017:OMX65072 OWT65017:OWT65072 PGP65017:PGP65072 PQL65017:PQL65072 QAH65017:QAH65072 QKD65017:QKD65072 QTZ65017:QTZ65072 RDV65017:RDV65072 RNR65017:RNR65072 RXN65017:RXN65072 SHJ65017:SHJ65072 SRF65017:SRF65072 TBB65017:TBB65072 TKX65017:TKX65072 TUT65017:TUT65072 UEP65017:UEP65072 UOL65017:UOL65072 UYH65017:UYH65072 VID65017:VID65072 VRZ65017:VRZ65072 WBV65017:WBV65072 WLR65017:WLR65072 WVN65017:WVN65072 JB130553:JB130608 SX130553:SX130608 ACT130553:ACT130608 AMP130553:AMP130608 AWL130553:AWL130608 BGH130553:BGH130608 BQD130553:BQD130608 BZZ130553:BZZ130608 CJV130553:CJV130608 CTR130553:CTR130608 DDN130553:DDN130608 DNJ130553:DNJ130608 DXF130553:DXF130608 EHB130553:EHB130608 EQX130553:EQX130608 FAT130553:FAT130608 FKP130553:FKP130608 FUL130553:FUL130608 GEH130553:GEH130608 GOD130553:GOD130608 GXZ130553:GXZ130608 HHV130553:HHV130608 HRR130553:HRR130608 IBN130553:IBN130608 ILJ130553:ILJ130608 IVF130553:IVF130608 JFB130553:JFB130608 JOX130553:JOX130608 JYT130553:JYT130608 KIP130553:KIP130608 KSL130553:KSL130608 LCH130553:LCH130608 LMD130553:LMD130608 LVZ130553:LVZ130608 MFV130553:MFV130608 MPR130553:MPR130608 MZN130553:MZN130608 NJJ130553:NJJ130608 NTF130553:NTF130608 ODB130553:ODB130608 OMX130553:OMX130608 OWT130553:OWT130608 PGP130553:PGP130608 PQL130553:PQL130608 QAH130553:QAH130608 QKD130553:QKD130608 QTZ130553:QTZ130608 RDV130553:RDV130608 RNR130553:RNR130608 RXN130553:RXN130608 SHJ130553:SHJ130608 SRF130553:SRF130608 TBB130553:TBB130608 TKX130553:TKX130608 TUT130553:TUT130608 UEP130553:UEP130608 UOL130553:UOL130608 UYH130553:UYH130608 VID130553:VID130608 VRZ130553:VRZ130608 WBV130553:WBV130608 WLR130553:WLR130608 WVN130553:WVN130608 JB196089:JB196144 SX196089:SX196144 ACT196089:ACT196144 AMP196089:AMP196144 AWL196089:AWL196144 BGH196089:BGH196144 BQD196089:BQD196144 BZZ196089:BZZ196144 CJV196089:CJV196144 CTR196089:CTR196144 DDN196089:DDN196144 DNJ196089:DNJ196144 DXF196089:DXF196144 EHB196089:EHB196144 EQX196089:EQX196144 FAT196089:FAT196144 FKP196089:FKP196144 FUL196089:FUL196144 GEH196089:GEH196144 GOD196089:GOD196144 GXZ196089:GXZ196144 HHV196089:HHV196144 HRR196089:HRR196144 IBN196089:IBN196144 ILJ196089:ILJ196144 IVF196089:IVF196144 JFB196089:JFB196144 JOX196089:JOX196144 JYT196089:JYT196144 KIP196089:KIP196144 KSL196089:KSL196144 LCH196089:LCH196144 LMD196089:LMD196144 LVZ196089:LVZ196144 MFV196089:MFV196144 MPR196089:MPR196144 MZN196089:MZN196144 NJJ196089:NJJ196144 NTF196089:NTF196144 ODB196089:ODB196144 OMX196089:OMX196144 OWT196089:OWT196144 PGP196089:PGP196144 PQL196089:PQL196144 QAH196089:QAH196144 QKD196089:QKD196144 QTZ196089:QTZ196144 RDV196089:RDV196144 RNR196089:RNR196144 RXN196089:RXN196144 SHJ196089:SHJ196144 SRF196089:SRF196144 TBB196089:TBB196144 TKX196089:TKX196144 TUT196089:TUT196144 UEP196089:UEP196144 UOL196089:UOL196144 UYH196089:UYH196144 VID196089:VID196144 VRZ196089:VRZ196144 WBV196089:WBV196144 WLR196089:WLR196144 WVN196089:WVN196144 JB261625:JB261680 SX261625:SX261680 ACT261625:ACT261680 AMP261625:AMP261680 AWL261625:AWL261680 BGH261625:BGH261680 BQD261625:BQD261680 BZZ261625:BZZ261680 CJV261625:CJV261680 CTR261625:CTR261680 DDN261625:DDN261680 DNJ261625:DNJ261680 DXF261625:DXF261680 EHB261625:EHB261680 EQX261625:EQX261680 FAT261625:FAT261680 FKP261625:FKP261680 FUL261625:FUL261680 GEH261625:GEH261680 GOD261625:GOD261680 GXZ261625:GXZ261680 HHV261625:HHV261680 HRR261625:HRR261680 IBN261625:IBN261680 ILJ261625:ILJ261680 IVF261625:IVF261680 JFB261625:JFB261680 JOX261625:JOX261680 JYT261625:JYT261680 KIP261625:KIP261680 KSL261625:KSL261680 LCH261625:LCH261680 LMD261625:LMD261680 LVZ261625:LVZ261680 MFV261625:MFV261680 MPR261625:MPR261680 MZN261625:MZN261680 NJJ261625:NJJ261680 NTF261625:NTF261680 ODB261625:ODB261680 OMX261625:OMX261680 OWT261625:OWT261680 PGP261625:PGP261680 PQL261625:PQL261680 QAH261625:QAH261680 QKD261625:QKD261680 QTZ261625:QTZ261680 RDV261625:RDV261680 RNR261625:RNR261680 RXN261625:RXN261680 SHJ261625:SHJ261680 SRF261625:SRF261680 TBB261625:TBB261680 TKX261625:TKX261680 TUT261625:TUT261680 UEP261625:UEP261680 UOL261625:UOL261680 UYH261625:UYH261680 VID261625:VID261680 VRZ261625:VRZ261680 WBV261625:WBV261680 WLR261625:WLR261680 WVN261625:WVN261680 JB327161:JB327216 SX327161:SX327216 ACT327161:ACT327216 AMP327161:AMP327216 AWL327161:AWL327216 BGH327161:BGH327216 BQD327161:BQD327216 BZZ327161:BZZ327216 CJV327161:CJV327216 CTR327161:CTR327216 DDN327161:DDN327216 DNJ327161:DNJ327216 DXF327161:DXF327216 EHB327161:EHB327216 EQX327161:EQX327216 FAT327161:FAT327216 FKP327161:FKP327216 FUL327161:FUL327216 GEH327161:GEH327216 GOD327161:GOD327216 GXZ327161:GXZ327216 HHV327161:HHV327216 HRR327161:HRR327216 IBN327161:IBN327216 ILJ327161:ILJ327216 IVF327161:IVF327216 JFB327161:JFB327216 JOX327161:JOX327216 JYT327161:JYT327216 KIP327161:KIP327216 KSL327161:KSL327216 LCH327161:LCH327216 LMD327161:LMD327216 LVZ327161:LVZ327216 MFV327161:MFV327216 MPR327161:MPR327216 MZN327161:MZN327216 NJJ327161:NJJ327216 NTF327161:NTF327216 ODB327161:ODB327216 OMX327161:OMX327216 OWT327161:OWT327216 PGP327161:PGP327216 PQL327161:PQL327216 QAH327161:QAH327216 QKD327161:QKD327216 QTZ327161:QTZ327216 RDV327161:RDV327216 RNR327161:RNR327216 RXN327161:RXN327216 SHJ327161:SHJ327216 SRF327161:SRF327216 TBB327161:TBB327216 TKX327161:TKX327216 TUT327161:TUT327216 UEP327161:UEP327216 UOL327161:UOL327216 UYH327161:UYH327216 VID327161:VID327216 VRZ327161:VRZ327216 WBV327161:WBV327216 WLR327161:WLR327216 WVN327161:WVN327216 JB392697:JB392752 SX392697:SX392752 ACT392697:ACT392752 AMP392697:AMP392752 AWL392697:AWL392752 BGH392697:BGH392752 BQD392697:BQD392752 BZZ392697:BZZ392752 CJV392697:CJV392752 CTR392697:CTR392752 DDN392697:DDN392752 DNJ392697:DNJ392752 DXF392697:DXF392752 EHB392697:EHB392752 EQX392697:EQX392752 FAT392697:FAT392752 FKP392697:FKP392752 FUL392697:FUL392752 GEH392697:GEH392752 GOD392697:GOD392752 GXZ392697:GXZ392752 HHV392697:HHV392752 HRR392697:HRR392752 IBN392697:IBN392752 ILJ392697:ILJ392752 IVF392697:IVF392752 JFB392697:JFB392752 JOX392697:JOX392752 JYT392697:JYT392752 KIP392697:KIP392752 KSL392697:KSL392752 LCH392697:LCH392752 LMD392697:LMD392752 LVZ392697:LVZ392752 MFV392697:MFV392752 MPR392697:MPR392752 MZN392697:MZN392752 NJJ392697:NJJ392752 NTF392697:NTF392752 ODB392697:ODB392752 OMX392697:OMX392752 OWT392697:OWT392752 PGP392697:PGP392752 PQL392697:PQL392752 QAH392697:QAH392752 QKD392697:QKD392752 QTZ392697:QTZ392752 RDV392697:RDV392752 RNR392697:RNR392752 RXN392697:RXN392752 SHJ392697:SHJ392752 SRF392697:SRF392752 TBB392697:TBB392752 TKX392697:TKX392752 TUT392697:TUT392752 UEP392697:UEP392752 UOL392697:UOL392752 UYH392697:UYH392752 VID392697:VID392752 VRZ392697:VRZ392752 WBV392697:WBV392752 WLR392697:WLR392752 WVN392697:WVN392752 JB458233:JB458288 SX458233:SX458288 ACT458233:ACT458288 AMP458233:AMP458288 AWL458233:AWL458288 BGH458233:BGH458288 BQD458233:BQD458288 BZZ458233:BZZ458288 CJV458233:CJV458288 CTR458233:CTR458288 DDN458233:DDN458288 DNJ458233:DNJ458288 DXF458233:DXF458288 EHB458233:EHB458288 EQX458233:EQX458288 FAT458233:FAT458288 FKP458233:FKP458288 FUL458233:FUL458288 GEH458233:GEH458288 GOD458233:GOD458288 GXZ458233:GXZ458288 HHV458233:HHV458288 HRR458233:HRR458288 IBN458233:IBN458288 ILJ458233:ILJ458288 IVF458233:IVF458288 JFB458233:JFB458288 JOX458233:JOX458288 JYT458233:JYT458288 KIP458233:KIP458288 KSL458233:KSL458288 LCH458233:LCH458288 LMD458233:LMD458288 LVZ458233:LVZ458288 MFV458233:MFV458288 MPR458233:MPR458288 MZN458233:MZN458288 NJJ458233:NJJ458288 NTF458233:NTF458288 ODB458233:ODB458288 OMX458233:OMX458288 OWT458233:OWT458288 PGP458233:PGP458288 PQL458233:PQL458288 QAH458233:QAH458288 QKD458233:QKD458288 QTZ458233:QTZ458288 RDV458233:RDV458288 RNR458233:RNR458288 RXN458233:RXN458288 SHJ458233:SHJ458288 SRF458233:SRF458288 TBB458233:TBB458288 TKX458233:TKX458288 TUT458233:TUT458288 UEP458233:UEP458288 UOL458233:UOL458288 UYH458233:UYH458288 VID458233:VID458288 VRZ458233:VRZ458288 WBV458233:WBV458288 WLR458233:WLR458288 WVN458233:WVN458288 JB523769:JB523824 SX523769:SX523824 ACT523769:ACT523824 AMP523769:AMP523824 AWL523769:AWL523824 BGH523769:BGH523824 BQD523769:BQD523824 BZZ523769:BZZ523824 CJV523769:CJV523824 CTR523769:CTR523824 DDN523769:DDN523824 DNJ523769:DNJ523824 DXF523769:DXF523824 EHB523769:EHB523824 EQX523769:EQX523824 FAT523769:FAT523824 FKP523769:FKP523824 FUL523769:FUL523824 GEH523769:GEH523824 GOD523769:GOD523824 GXZ523769:GXZ523824 HHV523769:HHV523824 HRR523769:HRR523824 IBN523769:IBN523824 ILJ523769:ILJ523824 IVF523769:IVF523824 JFB523769:JFB523824 JOX523769:JOX523824 JYT523769:JYT523824 KIP523769:KIP523824 KSL523769:KSL523824 LCH523769:LCH523824 LMD523769:LMD523824 LVZ523769:LVZ523824 MFV523769:MFV523824 MPR523769:MPR523824 MZN523769:MZN523824 NJJ523769:NJJ523824 NTF523769:NTF523824 ODB523769:ODB523824 OMX523769:OMX523824 OWT523769:OWT523824 PGP523769:PGP523824 PQL523769:PQL523824 QAH523769:QAH523824 QKD523769:QKD523824 QTZ523769:QTZ523824 RDV523769:RDV523824 RNR523769:RNR523824 RXN523769:RXN523824 SHJ523769:SHJ523824 SRF523769:SRF523824 TBB523769:TBB523824 TKX523769:TKX523824 TUT523769:TUT523824 UEP523769:UEP523824 UOL523769:UOL523824 UYH523769:UYH523824 VID523769:VID523824 VRZ523769:VRZ523824 WBV523769:WBV523824 WLR523769:WLR523824 WVN523769:WVN523824 JB589305:JB589360 SX589305:SX589360 ACT589305:ACT589360 AMP589305:AMP589360 AWL589305:AWL589360 BGH589305:BGH589360 BQD589305:BQD589360 BZZ589305:BZZ589360 CJV589305:CJV589360 CTR589305:CTR589360 DDN589305:DDN589360 DNJ589305:DNJ589360 DXF589305:DXF589360 EHB589305:EHB589360 EQX589305:EQX589360 FAT589305:FAT589360 FKP589305:FKP589360 FUL589305:FUL589360 GEH589305:GEH589360 GOD589305:GOD589360 GXZ589305:GXZ589360 HHV589305:HHV589360 HRR589305:HRR589360 IBN589305:IBN589360 ILJ589305:ILJ589360 IVF589305:IVF589360 JFB589305:JFB589360 JOX589305:JOX589360 JYT589305:JYT589360 KIP589305:KIP589360 KSL589305:KSL589360 LCH589305:LCH589360 LMD589305:LMD589360 LVZ589305:LVZ589360 MFV589305:MFV589360 MPR589305:MPR589360 MZN589305:MZN589360 NJJ589305:NJJ589360 NTF589305:NTF589360 ODB589305:ODB589360 OMX589305:OMX589360 OWT589305:OWT589360 PGP589305:PGP589360 PQL589305:PQL589360 QAH589305:QAH589360 QKD589305:QKD589360 QTZ589305:QTZ589360 RDV589305:RDV589360 RNR589305:RNR589360 RXN589305:RXN589360 SHJ589305:SHJ589360 SRF589305:SRF589360 TBB589305:TBB589360 TKX589305:TKX589360 TUT589305:TUT589360 UEP589305:UEP589360 UOL589305:UOL589360 UYH589305:UYH589360 VID589305:VID589360 VRZ589305:VRZ589360 WBV589305:WBV589360 WLR589305:WLR589360 WVN589305:WVN589360 JB654841:JB654896 SX654841:SX654896 ACT654841:ACT654896 AMP654841:AMP654896 AWL654841:AWL654896 BGH654841:BGH654896 BQD654841:BQD654896 BZZ654841:BZZ654896 CJV654841:CJV654896 CTR654841:CTR654896 DDN654841:DDN654896 DNJ654841:DNJ654896 DXF654841:DXF654896 EHB654841:EHB654896 EQX654841:EQX654896 FAT654841:FAT654896 FKP654841:FKP654896 FUL654841:FUL654896 GEH654841:GEH654896 GOD654841:GOD654896 GXZ654841:GXZ654896 HHV654841:HHV654896 HRR654841:HRR654896 IBN654841:IBN654896 ILJ654841:ILJ654896 IVF654841:IVF654896 JFB654841:JFB654896 JOX654841:JOX654896 JYT654841:JYT654896 KIP654841:KIP654896 KSL654841:KSL654896 LCH654841:LCH654896 LMD654841:LMD654896 LVZ654841:LVZ654896 MFV654841:MFV654896 MPR654841:MPR654896 MZN654841:MZN654896 NJJ654841:NJJ654896 NTF654841:NTF654896 ODB654841:ODB654896 OMX654841:OMX654896 OWT654841:OWT654896 PGP654841:PGP654896 PQL654841:PQL654896 QAH654841:QAH654896 QKD654841:QKD654896 QTZ654841:QTZ654896 RDV654841:RDV654896 RNR654841:RNR654896 RXN654841:RXN654896 SHJ654841:SHJ654896 SRF654841:SRF654896 TBB654841:TBB654896 TKX654841:TKX654896 TUT654841:TUT654896 UEP654841:UEP654896 UOL654841:UOL654896 UYH654841:UYH654896 VID654841:VID654896 VRZ654841:VRZ654896 WBV654841:WBV654896 WLR654841:WLR654896 WVN654841:WVN654896 JB720377:JB720432 SX720377:SX720432 ACT720377:ACT720432 AMP720377:AMP720432 AWL720377:AWL720432 BGH720377:BGH720432 BQD720377:BQD720432 BZZ720377:BZZ720432 CJV720377:CJV720432 CTR720377:CTR720432 DDN720377:DDN720432 DNJ720377:DNJ720432 DXF720377:DXF720432 EHB720377:EHB720432 EQX720377:EQX720432 FAT720377:FAT720432 FKP720377:FKP720432 FUL720377:FUL720432 GEH720377:GEH720432 GOD720377:GOD720432 GXZ720377:GXZ720432 HHV720377:HHV720432 HRR720377:HRR720432 IBN720377:IBN720432 ILJ720377:ILJ720432 IVF720377:IVF720432 JFB720377:JFB720432 JOX720377:JOX720432 JYT720377:JYT720432 KIP720377:KIP720432 KSL720377:KSL720432 LCH720377:LCH720432 LMD720377:LMD720432 LVZ720377:LVZ720432 MFV720377:MFV720432 MPR720377:MPR720432 MZN720377:MZN720432 NJJ720377:NJJ720432 NTF720377:NTF720432 ODB720377:ODB720432 OMX720377:OMX720432 OWT720377:OWT720432 PGP720377:PGP720432 PQL720377:PQL720432 QAH720377:QAH720432 QKD720377:QKD720432 QTZ720377:QTZ720432 RDV720377:RDV720432 RNR720377:RNR720432 RXN720377:RXN720432 SHJ720377:SHJ720432 SRF720377:SRF720432 TBB720377:TBB720432 TKX720377:TKX720432 TUT720377:TUT720432 UEP720377:UEP720432 UOL720377:UOL720432 UYH720377:UYH720432 VID720377:VID720432 VRZ720377:VRZ720432 WBV720377:WBV720432 WLR720377:WLR720432 WVN720377:WVN720432 JB785913:JB785968 SX785913:SX785968 ACT785913:ACT785968 AMP785913:AMP785968 AWL785913:AWL785968 BGH785913:BGH785968 BQD785913:BQD785968 BZZ785913:BZZ785968 CJV785913:CJV785968 CTR785913:CTR785968 DDN785913:DDN785968 DNJ785913:DNJ785968 DXF785913:DXF785968 EHB785913:EHB785968 EQX785913:EQX785968 FAT785913:FAT785968 FKP785913:FKP785968 FUL785913:FUL785968 GEH785913:GEH785968 GOD785913:GOD785968 GXZ785913:GXZ785968 HHV785913:HHV785968 HRR785913:HRR785968 IBN785913:IBN785968 ILJ785913:ILJ785968 IVF785913:IVF785968 JFB785913:JFB785968 JOX785913:JOX785968 JYT785913:JYT785968 KIP785913:KIP785968 KSL785913:KSL785968 LCH785913:LCH785968 LMD785913:LMD785968 LVZ785913:LVZ785968 MFV785913:MFV785968 MPR785913:MPR785968 MZN785913:MZN785968 NJJ785913:NJJ785968 NTF785913:NTF785968 ODB785913:ODB785968 OMX785913:OMX785968 OWT785913:OWT785968 PGP785913:PGP785968 PQL785913:PQL785968 QAH785913:QAH785968 QKD785913:QKD785968 QTZ785913:QTZ785968 RDV785913:RDV785968 RNR785913:RNR785968 RXN785913:RXN785968 SHJ785913:SHJ785968 SRF785913:SRF785968 TBB785913:TBB785968 TKX785913:TKX785968 TUT785913:TUT785968 UEP785913:UEP785968 UOL785913:UOL785968 UYH785913:UYH785968 VID785913:VID785968 VRZ785913:VRZ785968 WBV785913:WBV785968 WLR785913:WLR785968 WVN785913:WVN785968 JB851449:JB851504 SX851449:SX851504 ACT851449:ACT851504 AMP851449:AMP851504 AWL851449:AWL851504 BGH851449:BGH851504 BQD851449:BQD851504 BZZ851449:BZZ851504 CJV851449:CJV851504 CTR851449:CTR851504 DDN851449:DDN851504 DNJ851449:DNJ851504 DXF851449:DXF851504 EHB851449:EHB851504 EQX851449:EQX851504 FAT851449:FAT851504 FKP851449:FKP851504 FUL851449:FUL851504 GEH851449:GEH851504 GOD851449:GOD851504 GXZ851449:GXZ851504 HHV851449:HHV851504 HRR851449:HRR851504 IBN851449:IBN851504 ILJ851449:ILJ851504 IVF851449:IVF851504 JFB851449:JFB851504 JOX851449:JOX851504 JYT851449:JYT851504 KIP851449:KIP851504 KSL851449:KSL851504 LCH851449:LCH851504 LMD851449:LMD851504 LVZ851449:LVZ851504 MFV851449:MFV851504 MPR851449:MPR851504 MZN851449:MZN851504 NJJ851449:NJJ851504 NTF851449:NTF851504 ODB851449:ODB851504 OMX851449:OMX851504 OWT851449:OWT851504 PGP851449:PGP851504 PQL851449:PQL851504 QAH851449:QAH851504 QKD851449:QKD851504 QTZ851449:QTZ851504 RDV851449:RDV851504 RNR851449:RNR851504 RXN851449:RXN851504 SHJ851449:SHJ851504 SRF851449:SRF851504 TBB851449:TBB851504 TKX851449:TKX851504 TUT851449:TUT851504 UEP851449:UEP851504 UOL851449:UOL851504 UYH851449:UYH851504 VID851449:VID851504 VRZ851449:VRZ851504 WBV851449:WBV851504 WLR851449:WLR851504 WVN851449:WVN851504 JB916985:JB917040 SX916985:SX917040 ACT916985:ACT917040 AMP916985:AMP917040 AWL916985:AWL917040 BGH916985:BGH917040 BQD916985:BQD917040 BZZ916985:BZZ917040 CJV916985:CJV917040 CTR916985:CTR917040 DDN916985:DDN917040 DNJ916985:DNJ917040 DXF916985:DXF917040 EHB916985:EHB917040 EQX916985:EQX917040 FAT916985:FAT917040 FKP916985:FKP917040 FUL916985:FUL917040 GEH916985:GEH917040 GOD916985:GOD917040 GXZ916985:GXZ917040 HHV916985:HHV917040 HRR916985:HRR917040 IBN916985:IBN917040 ILJ916985:ILJ917040 IVF916985:IVF917040 JFB916985:JFB917040 JOX916985:JOX917040 JYT916985:JYT917040 KIP916985:KIP917040 KSL916985:KSL917040 LCH916985:LCH917040 LMD916985:LMD917040 LVZ916985:LVZ917040 MFV916985:MFV917040 MPR916985:MPR917040 MZN916985:MZN917040 NJJ916985:NJJ917040 NTF916985:NTF917040 ODB916985:ODB917040 OMX916985:OMX917040 OWT916985:OWT917040 PGP916985:PGP917040 PQL916985:PQL917040 QAH916985:QAH917040 QKD916985:QKD917040 QTZ916985:QTZ917040 RDV916985:RDV917040 RNR916985:RNR917040 RXN916985:RXN917040 SHJ916985:SHJ917040 SRF916985:SRF917040 TBB916985:TBB917040 TKX916985:TKX917040 TUT916985:TUT917040 UEP916985:UEP917040 UOL916985:UOL917040 UYH916985:UYH917040 VID916985:VID917040 VRZ916985:VRZ917040 WBV916985:WBV917040 WLR916985:WLR917040 WVN916985:WVN917040 JB982521:JB982576 SX982521:SX982576 ACT982521:ACT982576 AMP982521:AMP982576 AWL982521:AWL982576 BGH982521:BGH982576 BQD982521:BQD982576 BZZ982521:BZZ982576 CJV982521:CJV982576 CTR982521:CTR982576 DDN982521:DDN982576 DNJ982521:DNJ982576 DXF982521:DXF982576 EHB982521:EHB982576 EQX982521:EQX982576 FAT982521:FAT982576 FKP982521:FKP982576 FUL982521:FUL982576 GEH982521:GEH982576 GOD982521:GOD982576 GXZ982521:GXZ982576 HHV982521:HHV982576 HRR982521:HRR982576 IBN982521:IBN982576 ILJ982521:ILJ982576 IVF982521:IVF982576 JFB982521:JFB982576 JOX982521:JOX982576 JYT982521:JYT982576 KIP982521:KIP982576 KSL982521:KSL982576 LCH982521:LCH982576 LMD982521:LMD982576 LVZ982521:LVZ982576 MFV982521:MFV982576 MPR982521:MPR982576 MZN982521:MZN982576 NJJ982521:NJJ982576 NTF982521:NTF982576 ODB982521:ODB982576 OMX982521:OMX982576 OWT982521:OWT982576 PGP982521:PGP982576 PQL982521:PQL982576 QAH982521:QAH982576 QKD982521:QKD982576 QTZ982521:QTZ982576 RDV982521:RDV982576 RNR982521:RNR982576 RXN982521:RXN982576 SHJ982521:SHJ982576 SRF982521:SRF982576 TBB982521:TBB982576 TKX982521:TKX982576 TUT982521:TUT982576 UEP982521:UEP982576 UOL982521:UOL982576 UYH982521:UYH982576 VID982521:VID982576 VRZ982521:VRZ982576 WBV982521:WBV982576 WLR982521:WLR982576">
      <formula1>SiD_Prompt</formula1>
    </dataValidation>
    <dataValidation type="list" showInputMessage="1" showErrorMessage="1" sqref="C22:C23">
      <formula1>ESsev</formula1>
    </dataValidation>
    <dataValidation type="list" allowBlank="1" showInputMessage="1" showErrorMessage="1" sqref="D22:D23">
      <formula1>ESfre</formula1>
    </dataValidation>
    <dataValidation type="list" allowBlank="1" showInputMessage="1" showErrorMessage="1" sqref="E22:E23">
      <formula1>ESpos</formula1>
    </dataValidation>
  </dataValidations>
  <printOptions horizontalCentered="1"/>
  <pageMargins left="0.39370078740157483" right="0.39370078740157483" top="0.35433070866141736" bottom="0.35433070866141736" header="0" footer="0"/>
  <pageSetup paperSize="9" fitToHeight="0" orientation="landscape"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4de77e8-7539-4d64-bf31-3166bd8b2841" ContentTypeId="0x010100A9DA6B69649D064BA1FED635B4268B25"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ecurity_x0020_Classification xmlns="5fdf7e53-931b-49ff-8bb0-e48ee008b7f0">For Official Use Only</Security_x0020_Classification>
    <SAW_x0020_Security_x0020_Members_x0020_Group xmlns="5fdf7e53-931b-49ff-8bb0-e48ee008b7f0">
      <UserInfo>
        <DisplayName/>
        <AccountId xsi:nil="true"/>
        <AccountType/>
      </UserInfo>
    </SAW_x0020_Security_x0020_Members_x0020_Group>
    <Record_x0020_Creation_x0020_Date xmlns="5fdf7e53-931b-49ff-8bb0-e48ee008b7f0" xsi:nil="true"/>
    <SAW_x0020_Security_x0020_Visitors_x0020_Group xmlns="5fdf7e53-931b-49ff-8bb0-e48ee008b7f0">
      <UserInfo>
        <DisplayName/>
        <AccountId xsi:nil="true"/>
        <AccountType/>
      </UserInfo>
    </SAW_x0020_Security_x0020_Visitors_x0020_Group>
    <d62b7f4ed3a541c89c01ae711376debc xmlns="5fdf7e53-931b-49ff-8bb0-e48ee008b7f0">
      <Terms xmlns="http://schemas.microsoft.com/office/infopath/2007/PartnerControls">
        <TermInfo xmlns="http://schemas.microsoft.com/office/infopath/2007/PartnerControls">
          <TermName xmlns="http://schemas.microsoft.com/office/infopath/2007/PartnerControls">Engineering Services</TermName>
          <TermId xmlns="http://schemas.microsoft.com/office/infopath/2007/PartnerControls">540b47c1-af01-4c6c-ae99-4c187ad9933f</TermId>
        </TermInfo>
      </Terms>
    </d62b7f4ed3a541c89c01ae711376debc>
    <e3fec0a48afc471b8d585f093684bac5 xmlns="5fdf7e53-931b-49ff-8bb0-e48ee008b7f0">
      <Terms xmlns="http://schemas.microsoft.com/office/infopath/2007/PartnerControls">
        <TermInfo xmlns="http://schemas.microsoft.com/office/infopath/2007/PartnerControls">
          <TermName xmlns="http://schemas.microsoft.com/office/infopath/2007/PartnerControls">Work Practices</TermName>
          <TermId xmlns="http://schemas.microsoft.com/office/infopath/2007/PartnerControls">66e1b76d-1ba3-4562-95d7-f8d20c3d1a22</TermId>
        </TermInfo>
      </Terms>
    </e3fec0a48afc471b8d585f093684bac5>
    <Native_x0020_Title xmlns="5fdf7e53-931b-49ff-8bb0-e48ee008b7f0">false</Native_x0020_Title>
    <TaxCatchAll xmlns="5fdf7e53-931b-49ff-8bb0-e48ee008b7f0">
      <Value>1</Value>
      <Value>11</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SAW Document - engs" ma:contentTypeID="0x010100A9DA6B69649D064BA1FED635B4268B250085B92AD227917341ACC010210F4BFB42007ECFC1C33D866642975D0953C8F6E86F" ma:contentTypeVersion="15" ma:contentTypeDescription="" ma:contentTypeScope="" ma:versionID="9fd12c8b7a96bd049a7908eda1c367ba">
  <xsd:schema xmlns:xsd="http://www.w3.org/2001/XMLSchema" xmlns:xs="http://www.w3.org/2001/XMLSchema" xmlns:p="http://schemas.microsoft.com/office/2006/metadata/properties" xmlns:ns2="5fdf7e53-931b-49ff-8bb0-e48ee008b7f0" targetNamespace="http://schemas.microsoft.com/office/2006/metadata/properties" ma:root="true" ma:fieldsID="abc221fc2b2f50b8f5618f34fce3c26f" ns2:_="">
    <xsd:import namespace="5fdf7e53-931b-49ff-8bb0-e48ee008b7f0"/>
    <xsd:element name="properties">
      <xsd:complexType>
        <xsd:sequence>
          <xsd:element name="documentManagement">
            <xsd:complexType>
              <xsd:all>
                <xsd:element ref="ns2:Security_x0020_Classification"/>
                <xsd:element ref="ns2:SAW_x0020_Security_x0020_Members_x0020_Group" minOccurs="0"/>
                <xsd:element ref="ns2:SAW_x0020_Security_x0020_Visitors_x0020_Group" minOccurs="0"/>
                <xsd:element ref="ns2:Record_x0020_Creation_x0020_Date" minOccurs="0"/>
                <xsd:element ref="ns2:Native_x0020_Title" minOccurs="0"/>
                <xsd:element ref="ns2:TaxCatchAllLabel" minOccurs="0"/>
                <xsd:element ref="ns2:d62b7f4ed3a541c89c01ae711376debc" minOccurs="0"/>
                <xsd:element ref="ns2:TaxCatchAll" minOccurs="0"/>
                <xsd:element ref="ns2:e3fec0a48afc471b8d585f093684bac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df7e53-931b-49ff-8bb0-e48ee008b7f0" elementFormDefault="qualified">
    <xsd:import namespace="http://schemas.microsoft.com/office/2006/documentManagement/types"/>
    <xsd:import namespace="http://schemas.microsoft.com/office/infopath/2007/PartnerControls"/>
    <xsd:element name="Security_x0020_Classification" ma:index="3" ma:displayName="Security Classification" ma:default="For Official Use Only" ma:format="Dropdown" ma:internalName="Security_x0020_Classification0" ma:readOnly="false">
      <xsd:simpleType>
        <xsd:restriction base="dms:Choice">
          <xsd:enumeration value="For Official Use Only"/>
          <xsd:enumeration value="Sensitive"/>
          <xsd:enumeration value="Sensitive - Personal"/>
          <xsd:enumeration value="Sensitive - Legal"/>
          <xsd:enumeration value="Sensitive - Commercial"/>
          <xsd:enumeration value="Sensitive - SA Cabinet"/>
          <xsd:enumeration value="Sensitive - Medical"/>
          <xsd:enumeration value="Classified - PROTECTED"/>
          <xsd:enumeration value="Public"/>
        </xsd:restriction>
      </xsd:simpleType>
    </xsd:element>
    <xsd:element name="SAW_x0020_Security_x0020_Members_x0020_Group" ma:index="4" nillable="true" ma:displayName="SAW Security Members Group" ma:description="Populate this field when security needs to be restricted to specific users or groups (members/edit permissions)" ma:list="UserInfo" ma:SearchPeopleOnly="false" ma:SharePointGroup="0" ma:internalName="SAW_x0020_Security_x0020_Members_x0020_Group"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W_x0020_Security_x0020_Visitors_x0020_Group" ma:index="5" nillable="true" ma:displayName="SAW Security Visitors Group" ma:description="Populate this field when security needs to be restricted to specific users or groups (visitors/read-only permissions)" ma:list="UserInfo" ma:SearchPeopleOnly="false" ma:SharePointGroup="0" ma:internalName="SAW_x0020_Security_x0020_Visitors_x0020_Group"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ord_x0020_Creation_x0020_Date" ma:index="7" nillable="true" ma:displayName="Record Creation Date" ma:format="DateOnly" ma:internalName="Record_x0020_Creation_x0020_Date">
      <xsd:simpleType>
        <xsd:restriction base="dms:DateTime"/>
      </xsd:simpleType>
    </xsd:element>
    <xsd:element name="Native_x0020_Title" ma:index="8" nillable="true" ma:displayName="Native Title" ma:default="0" ma:internalName="Native_x0020_Title">
      <xsd:simpleType>
        <xsd:restriction base="dms:Boolean"/>
      </xsd:simpleType>
    </xsd:element>
    <xsd:element name="TaxCatchAllLabel" ma:index="10" nillable="true" ma:displayName="Taxonomy Catch All Column1" ma:hidden="true" ma:list="{3127062b-eb23-46cd-9069-21ef4f3740bd}" ma:internalName="TaxCatchAllLabel" ma:readOnly="true" ma:showField="CatchAllDataLabel" ma:web="45a1a320-d4da-4adc-858c-36430ee0f047">
      <xsd:complexType>
        <xsd:complexContent>
          <xsd:extension base="dms:MultiChoiceLookup">
            <xsd:sequence>
              <xsd:element name="Value" type="dms:Lookup" maxOccurs="unbounded" minOccurs="0" nillable="true"/>
            </xsd:sequence>
          </xsd:extension>
        </xsd:complexContent>
      </xsd:complexType>
    </xsd:element>
    <xsd:element name="d62b7f4ed3a541c89c01ae711376debc" ma:index="12" nillable="true" ma:taxonomy="true" ma:internalName="d62b7f4ed3a541c89c01ae711376debc" ma:taxonomyFieldName="Team" ma:displayName="Team" ma:default="" ma:fieldId="{d62b7f4e-d3a5-41c8-9c01-ae711376debc}" ma:sspId="a4de77e8-7539-4d64-bf31-3166bd8b2841" ma:termSetId="2ace34d1-ffcc-4158-a5ba-7d07fe05ce9a"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3127062b-eb23-46cd-9069-21ef4f3740bd}" ma:internalName="TaxCatchAll" ma:showField="CatchAllData" ma:web="45a1a320-d4da-4adc-858c-36430ee0f047">
      <xsd:complexType>
        <xsd:complexContent>
          <xsd:extension base="dms:MultiChoiceLookup">
            <xsd:sequence>
              <xsd:element name="Value" type="dms:Lookup" maxOccurs="unbounded" minOccurs="0" nillable="true"/>
            </xsd:sequence>
          </xsd:extension>
        </xsd:complexContent>
      </xsd:complexType>
    </xsd:element>
    <xsd:element name="e3fec0a48afc471b8d585f093684bac5" ma:index="17" ma:taxonomy="true" ma:internalName="e3fec0a48afc471b8d585f093684bac5" ma:taxonomyFieldName="Business_x0020_Process" ma:displayName="Business Process" ma:default="" ma:fieldId="{e3fec0a4-8afc-471b-8d58-5f093684bac5}" ma:sspId="a4de77e8-7539-4d64-bf31-3166bd8b2841" ma:termSetId="0a51e5b7-5b97-4b89-a26b-f9525d92f89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2DAD4B-1476-41AE-80C5-49D8436F686B}"/>
</file>

<file path=customXml/itemProps2.xml><?xml version="1.0" encoding="utf-8"?>
<ds:datastoreItem xmlns:ds="http://schemas.openxmlformats.org/officeDocument/2006/customXml" ds:itemID="{4A4324DB-E28C-49E7-8B71-58273353D576}"/>
</file>

<file path=customXml/itemProps3.xml><?xml version="1.0" encoding="utf-8"?>
<ds:datastoreItem xmlns:ds="http://schemas.openxmlformats.org/officeDocument/2006/customXml" ds:itemID="{F327A649-5C65-4320-868E-4D795F1AD5C3}"/>
</file>

<file path=customXml/itemProps4.xml><?xml version="1.0" encoding="utf-8"?>
<ds:datastoreItem xmlns:ds="http://schemas.openxmlformats.org/officeDocument/2006/customXml" ds:itemID="{9BFDBC85-06B3-412D-9735-AF7E68094D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44</vt:i4>
      </vt:variant>
    </vt:vector>
  </HeadingPairs>
  <TitlesOfParts>
    <vt:vector size="53" baseType="lpstr">
      <vt:lpstr>Document Controls</vt:lpstr>
      <vt:lpstr>Instructions For Use</vt:lpstr>
      <vt:lpstr>R.A. History</vt:lpstr>
      <vt:lpstr>R.A Attendees</vt:lpstr>
      <vt:lpstr>R.A. Worksheet</vt:lpstr>
      <vt:lpstr>Risk Definitions</vt:lpstr>
      <vt:lpstr>Risk Matrix</vt:lpstr>
      <vt:lpstr>Prompts</vt:lpstr>
      <vt:lpstr>ESTOP RA (AS 4024)</vt:lpstr>
      <vt:lpstr>access</vt:lpstr>
      <vt:lpstr>conditions</vt:lpstr>
      <vt:lpstr>demolition</vt:lpstr>
      <vt:lpstr>documentation</vt:lpstr>
      <vt:lpstr>energy</vt:lpstr>
      <vt:lpstr>environmental</vt:lpstr>
      <vt:lpstr>ergonomics</vt:lpstr>
      <vt:lpstr>ESfre</vt:lpstr>
      <vt:lpstr>ESPLMatrix</vt:lpstr>
      <vt:lpstr>ESpos</vt:lpstr>
      <vt:lpstr>ESsev</vt:lpstr>
      <vt:lpstr>ESSFlist</vt:lpstr>
      <vt:lpstr>ESSFMatrix</vt:lpstr>
      <vt:lpstr>ESSILcol</vt:lpstr>
      <vt:lpstr>ESSILMatrix</vt:lpstr>
      <vt:lpstr>ESSILPL</vt:lpstr>
      <vt:lpstr>failure</vt:lpstr>
      <vt:lpstr>fire</vt:lpstr>
      <vt:lpstr>force</vt:lpstr>
      <vt:lpstr>hazard</vt:lpstr>
      <vt:lpstr>HAZID</vt:lpstr>
      <vt:lpstr>heights</vt:lpstr>
      <vt:lpstr>Impact</vt:lpstr>
      <vt:lpstr>interfaces</vt:lpstr>
      <vt:lpstr>isolation</vt:lpstr>
      <vt:lpstr>movement</vt:lpstr>
      <vt:lpstr>position</vt:lpstr>
      <vt:lpstr>'R.A Attendees'!Print_Area</vt:lpstr>
      <vt:lpstr>'R.A. Worksheet'!Print_Area</vt:lpstr>
      <vt:lpstr>'ESTOP RA (AS 4024)'!Print_Titles</vt:lpstr>
      <vt:lpstr>'R.A. Worksheet'!Print_Titles</vt:lpstr>
      <vt:lpstr>RADate</vt:lpstr>
      <vt:lpstr>RADesc</vt:lpstr>
      <vt:lpstr>RMCons</vt:lpstr>
      <vt:lpstr>RMLike</vt:lpstr>
      <vt:lpstr>RMlikelist</vt:lpstr>
      <vt:lpstr>RMMatrix</vt:lpstr>
      <vt:lpstr>RRmethod</vt:lpstr>
      <vt:lpstr>RRresponse</vt:lpstr>
      <vt:lpstr>RRresponsible</vt:lpstr>
      <vt:lpstr>SILPL</vt:lpstr>
      <vt:lpstr>size</vt:lpstr>
      <vt:lpstr>timing</vt:lpstr>
      <vt:lpstr>toxicity</vt:lpstr>
    </vt:vector>
  </TitlesOfParts>
  <Company>South Australian Water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Lynton Donisthorpe</dc:creator>
  <cp:keywords/>
  <dc:description/>
  <cp:lastModifiedBy>Lynton Donisthorpe</cp:lastModifiedBy>
  <cp:lastPrinted>2016-05-27T00:30:34Z</cp:lastPrinted>
  <dcterms:created xsi:type="dcterms:W3CDTF">2014-06-23T23:52:58Z</dcterms:created>
  <dcterms:modified xsi:type="dcterms:W3CDTF">2016-05-31T05:48:14Z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49400</vt:r8>
  </property>
  <property fmtid="{D5CDD505-2E9C-101B-9397-08002B2CF9AE}" pid="3" name="xd_ProgID">
    <vt:lpwstr/>
  </property>
  <property fmtid="{D5CDD505-2E9C-101B-9397-08002B2CF9AE}" pid="4" name="ContentTypeId">
    <vt:lpwstr>0x010100A9DA6B69649D064BA1FED635B4268B250085B92AD227917341ACC010210F4BFB42007ECFC1C33D866642975D0953C8F6E86F</vt:lpwstr>
  </property>
  <property fmtid="{D5CDD505-2E9C-101B-9397-08002B2CF9AE}" pid="5" name="TemplateUrl">
    <vt:lpwstr/>
  </property>
  <property fmtid="{D5CDD505-2E9C-101B-9397-08002B2CF9AE}" pid="6" name="Security Classification">
    <vt:lpwstr>Unclassified</vt:lpwstr>
  </property>
  <property fmtid="{D5CDD505-2E9C-101B-9397-08002B2CF9AE}" pid="7" name="LegacyContentTypeField">
    <vt:lpwstr>Work Practices</vt:lpwstr>
  </property>
  <property fmtid="{D5CDD505-2E9C-101B-9397-08002B2CF9AE}" pid="8" name="Record Type">
    <vt:lpwstr>Document</vt:lpwstr>
  </property>
  <property fmtid="{D5CDD505-2E9C-101B-9397-08002B2CF9AE}" pid="9" name="Business Process">
    <vt:lpwstr>11;#Work Practices|66e1b76d-1ba3-4562-95d7-f8d20c3d1a22</vt:lpwstr>
  </property>
  <property fmtid="{D5CDD505-2E9C-101B-9397-08002B2CF9AE}" pid="10" name="LegacySecClassField">
    <vt:lpwstr>Unclassified</vt:lpwstr>
  </property>
  <property fmtid="{D5CDD505-2E9C-101B-9397-08002B2CF9AE}" pid="11" name="Team">
    <vt:lpwstr>1;#Engineering Services|540b47c1-af01-4c6c-ae99-4c187ad9933f</vt:lpwstr>
  </property>
  <property fmtid="{D5CDD505-2E9C-101B-9397-08002B2CF9AE}" pid="12" name="AlternateThumbnailUrl">
    <vt:lpwstr/>
  </property>
  <property fmtid="{D5CDD505-2E9C-101B-9397-08002B2CF9AE}" pid="13" name="URL">
    <vt:lpwstr/>
  </property>
  <property fmtid="{D5CDD505-2E9C-101B-9397-08002B2CF9AE}" pid="14" name="Cc">
    <vt:lpwstr/>
  </property>
  <property fmtid="{D5CDD505-2E9C-101B-9397-08002B2CF9AE}" pid="15" name="From1">
    <vt:lpwstr/>
  </property>
  <property fmtid="{D5CDD505-2E9C-101B-9397-08002B2CF9AE}" pid="16" name="DocumentSetDescription">
    <vt:lpwstr/>
  </property>
  <property fmtid="{D5CDD505-2E9C-101B-9397-08002B2CF9AE}" pid="17" name="wic_System_Copyright">
    <vt:lpwstr/>
  </property>
  <property fmtid="{D5CDD505-2E9C-101B-9397-08002B2CF9AE}" pid="18" name="WorkFax">
    <vt:lpwstr/>
  </property>
  <property fmtid="{D5CDD505-2E9C-101B-9397-08002B2CF9AE}" pid="19" name="Meeting Number">
    <vt:lpwstr/>
  </property>
  <property fmtid="{D5CDD505-2E9C-101B-9397-08002B2CF9AE}" pid="20" name="Meeting Purpose">
    <vt:lpwstr/>
  </property>
  <property fmtid="{D5CDD505-2E9C-101B-9397-08002B2CF9AE}" pid="21" name="To">
    <vt:lpwstr/>
  </property>
  <property fmtid="{D5CDD505-2E9C-101B-9397-08002B2CF9AE}" pid="22" name="Meeting Name">
    <vt:lpwstr/>
  </property>
  <property fmtid="{D5CDD505-2E9C-101B-9397-08002B2CF9AE}" pid="23" name="Return-Path">
    <vt:lpwstr/>
  </property>
  <property fmtid="{D5CDD505-2E9C-101B-9397-08002B2CF9AE}" pid="24" name="Document Type">
    <vt:lpwstr>Standard</vt:lpwstr>
  </property>
  <property fmtid="{D5CDD505-2E9C-101B-9397-08002B2CF9AE}" pid="25" name="Mgmt System">
    <vt:lpwstr>Engineering</vt:lpwstr>
  </property>
  <property fmtid="{D5CDD505-2E9C-101B-9397-08002B2CF9AE}" pid="26" name="Owner">
    <vt:lpwstr>Engineering Services</vt:lpwstr>
  </property>
</Properties>
</file>